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75" yWindow="495" windowWidth="8040" windowHeight="8985" firstSheet="1" activeTab="1"/>
  </bookViews>
  <sheets>
    <sheet name="Nombre" sheetId="1" r:id="rId1"/>
    <sheet name="Arbre complet" sheetId="2" r:id="rId2"/>
    <sheet name="Table des Sosa" sheetId="9" r:id="rId3"/>
  </sheets>
  <definedNames>
    <definedName name="_ftn1" localSheetId="1">'Arbre complet'!$I$164</definedName>
    <definedName name="_ftnref1" localSheetId="1">'Arbre complet'!$I$160</definedName>
  </definedNames>
  <calcPr calcId="125725"/>
</workbook>
</file>

<file path=xl/calcChain.xml><?xml version="1.0" encoding="utf-8"?>
<calcChain xmlns="http://schemas.openxmlformats.org/spreadsheetml/2006/main">
  <c r="A254" i="2"/>
  <c r="A260"/>
  <c r="A258"/>
  <c r="C449"/>
  <c r="E450"/>
  <c r="M31" i="9"/>
  <c r="M32"/>
  <c r="M33"/>
  <c r="M34"/>
  <c r="M35"/>
  <c r="M36"/>
  <c r="M38"/>
  <c r="M37"/>
  <c r="M39"/>
  <c r="M40"/>
  <c r="M41"/>
  <c r="M42"/>
  <c r="M43"/>
  <c r="M44"/>
  <c r="M45"/>
  <c r="M46"/>
  <c r="M47"/>
  <c r="M48"/>
  <c r="M49"/>
  <c r="M50"/>
  <c r="M51"/>
  <c r="M52"/>
  <c r="M27"/>
  <c r="M26"/>
  <c r="M24"/>
  <c r="M25"/>
  <c r="E830" i="2"/>
  <c r="E826"/>
  <c r="E806"/>
  <c r="E802"/>
  <c r="C756"/>
  <c r="C752"/>
  <c r="C209"/>
  <c r="E222"/>
  <c r="A246" i="9"/>
  <c r="A247"/>
  <c r="A248"/>
  <c r="A236"/>
  <c r="A237"/>
  <c r="A238"/>
  <c r="A239"/>
  <c r="A240"/>
  <c r="A230"/>
  <c r="A231"/>
  <c r="A232"/>
  <c r="A201"/>
  <c r="A202"/>
  <c r="A203"/>
  <c r="A204"/>
  <c r="A196"/>
  <c r="A197"/>
  <c r="A198"/>
  <c r="A199"/>
  <c r="A200"/>
  <c r="A188"/>
  <c r="A189"/>
  <c r="A190"/>
  <c r="A191"/>
  <c r="A192"/>
  <c r="A132"/>
  <c r="A133"/>
  <c r="A134"/>
  <c r="A135"/>
  <c r="A136"/>
  <c r="A137"/>
  <c r="A241"/>
  <c r="A242"/>
  <c r="A243"/>
  <c r="A146"/>
  <c r="A147"/>
  <c r="A148"/>
  <c r="A149"/>
  <c r="A150"/>
  <c r="A253"/>
  <c r="A252"/>
  <c r="A251"/>
  <c r="A250"/>
  <c r="A249"/>
  <c r="A245"/>
  <c r="A244"/>
  <c r="A235"/>
  <c r="A234"/>
  <c r="A233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195"/>
  <c r="A194"/>
  <c r="A193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5"/>
  <c r="A164"/>
  <c r="A163"/>
  <c r="A162"/>
  <c r="A161"/>
  <c r="A160"/>
  <c r="A159"/>
  <c r="A158"/>
  <c r="A157"/>
  <c r="A156"/>
  <c r="A155"/>
  <c r="A154"/>
  <c r="A153"/>
  <c r="A152"/>
  <c r="A151"/>
  <c r="A145"/>
  <c r="A144"/>
  <c r="A143"/>
  <c r="A142"/>
  <c r="A141"/>
  <c r="A140"/>
  <c r="A139"/>
  <c r="A138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M98"/>
  <c r="M106"/>
  <c r="M107"/>
  <c r="M108"/>
  <c r="M102"/>
  <c r="M103"/>
  <c r="M109"/>
  <c r="M99"/>
  <c r="M100"/>
  <c r="M101"/>
  <c r="M97"/>
  <c r="M110"/>
  <c r="M111"/>
  <c r="M104"/>
  <c r="M112"/>
  <c r="M105"/>
  <c r="C513" i="2"/>
  <c r="A512" s="1"/>
  <c r="E514"/>
  <c r="G515"/>
  <c r="I517"/>
  <c r="C193"/>
  <c r="I197"/>
  <c r="G195" s="1"/>
  <c r="D3" i="9"/>
  <c r="M7"/>
  <c r="M21"/>
  <c r="M17"/>
  <c r="M22"/>
  <c r="M18"/>
  <c r="M19"/>
  <c r="M10"/>
  <c r="M15"/>
  <c r="M11"/>
  <c r="M8"/>
  <c r="M9"/>
  <c r="M6"/>
  <c r="M23"/>
  <c r="M12"/>
  <c r="M16"/>
  <c r="M13"/>
  <c r="M14"/>
  <c r="M20"/>
  <c r="C1" i="1"/>
  <c r="M28" i="9" l="1"/>
  <c r="M53"/>
  <c r="P113"/>
  <c r="M115"/>
</calcChain>
</file>

<file path=xl/comments1.xml><?xml version="1.0" encoding="utf-8"?>
<comments xmlns="http://schemas.openxmlformats.org/spreadsheetml/2006/main">
  <authors>
    <author>andre</author>
  </authors>
  <commentList>
    <comment ref="G12" authorId="0">
      <text>
        <r>
          <rPr>
            <sz val="10"/>
            <color indexed="81"/>
            <rFont val="Tahoma"/>
            <family val="2"/>
          </rPr>
          <t>Décédé le 26 novembre 1711 - Ligron</t>
        </r>
      </text>
    </comment>
    <comment ref="G14" authorId="0">
      <text>
        <r>
          <rPr>
            <sz val="10"/>
            <color indexed="81"/>
            <rFont val="Tahoma"/>
            <family val="2"/>
          </rPr>
          <t>De toute façon, les rares actes disponibles ne donnent pas le nom des parents.</t>
        </r>
      </text>
    </comment>
    <comment ref="I14" authorId="0">
      <text>
        <r>
          <rPr>
            <sz val="10"/>
            <color indexed="81"/>
            <rFont val="Tahoma"/>
            <family val="2"/>
          </rPr>
          <t xml:space="preserve">Décédée le 19 juillet 1744 - Ligron
</t>
        </r>
      </text>
    </comment>
    <comment ref="G16" authorId="0">
      <text>
        <r>
          <rPr>
            <sz val="10"/>
            <color indexed="81"/>
            <rFont val="Tahoma"/>
            <family val="2"/>
          </rPr>
          <t>Décédée le 30 novembre 1711 - Ligron</t>
        </r>
      </text>
    </comment>
    <comment ref="G22" authorId="0">
      <text>
        <r>
          <rPr>
            <sz val="10"/>
            <color indexed="81"/>
            <rFont val="Tahoma"/>
            <family val="2"/>
          </rPr>
          <t>D'après les tables, le couple a eu 7 enfants entre 1671 et 1681.
Pas de registre des mariages avant 1668.</t>
        </r>
      </text>
    </comment>
    <comment ref="I22" authorId="0">
      <text>
        <r>
          <rPr>
            <sz val="10"/>
            <color indexed="81"/>
            <rFont val="Tahoma"/>
            <family val="2"/>
          </rPr>
          <t>Décédé le 15 juin 1726 - Mézeray,</t>
        </r>
      </text>
    </comment>
    <comment ref="G24" authorId="0">
      <text>
        <r>
          <rPr>
            <sz val="10"/>
            <color indexed="81"/>
            <rFont val="Tahoma"/>
            <family val="2"/>
          </rPr>
          <t>Décédée le 28 février 1695 - Mézeray</t>
        </r>
      </text>
    </comment>
    <comment ref="G28" authorId="0">
      <text>
        <r>
          <rPr>
            <sz val="10"/>
            <color indexed="81"/>
            <rFont val="Tahoma"/>
            <family val="2"/>
          </rPr>
          <t>Décédé le 6 avril 1694 - Courcelles</t>
        </r>
      </text>
    </comment>
    <comment ref="I30" authorId="0">
      <text>
        <r>
          <rPr>
            <sz val="10"/>
            <color indexed="81"/>
            <rFont val="Tahoma"/>
            <family val="2"/>
          </rPr>
          <t>Sœur jumelle de Perrine.
J'ai trouvé sur Geneanet une autre date de naissance 22 janvier 1684 - Courcelles-la-Forêt</t>
        </r>
      </text>
    </comment>
    <comment ref="K42" authorId="0">
      <text>
        <r>
          <rPr>
            <sz val="10"/>
            <color indexed="81"/>
            <rFont val="Tahoma"/>
            <family val="2"/>
          </rPr>
          <t>Fils de Jean Carpentier et Françoise Senose.</t>
        </r>
      </text>
    </comment>
    <comment ref="I46" authorId="0">
      <text>
        <r>
          <rPr>
            <sz val="10"/>
            <color indexed="81"/>
            <rFont val="Tahoma"/>
            <family val="2"/>
          </rPr>
          <t xml:space="preserve">Rien sur Geneanet
</t>
        </r>
      </text>
    </comment>
    <comment ref="G52" authorId="0">
      <text>
        <r>
          <rPr>
            <sz val="10"/>
            <color indexed="81"/>
            <rFont val="Tahoma"/>
            <family val="2"/>
          </rPr>
          <t xml:space="preserve">Deux Michel Galais sont nés dans cette période :
un le 18 septembre 1652, p 189
l'autre en mai 1637, p 109,
Le premier est le bon.
</t>
        </r>
      </text>
    </comment>
    <comment ref="G56" authorId="0">
      <text>
        <r>
          <rPr>
            <sz val="10"/>
            <color indexed="81"/>
            <rFont val="Tahoma"/>
            <family val="2"/>
          </rPr>
          <t xml:space="preserve">Deux Marie Chavin sont nées à Parcé aux environs de 1651 :
une le dernier jour de mars 1644, fille de Guillaume Chauvin et Jeanne Salmon, l'autre le 15 avril 1649, fille de Pierre Chauvin et Renée Sauldé.
</t>
        </r>
      </text>
    </comment>
    <comment ref="G64" authorId="0">
      <text>
        <r>
          <rPr>
            <sz val="10"/>
            <color indexed="81"/>
            <rFont val="Tahoma"/>
            <family val="2"/>
          </rPr>
          <t>Pas de Le Deul ou Le Deuil dans les tables de Parcé.
Le nom de son père est dans l'acte de mlariage mais pas celui de la mère.</t>
        </r>
      </text>
    </comment>
    <comment ref="I70" authorId="0">
      <text>
        <r>
          <rPr>
            <sz val="10"/>
            <color indexed="81"/>
            <rFont val="Tahoma"/>
            <family val="2"/>
          </rPr>
          <t>Décédé en 1705</t>
        </r>
      </text>
    </comment>
    <comment ref="K74" authorId="0">
      <text>
        <r>
          <rPr>
            <sz val="10"/>
            <color indexed="81"/>
            <rFont val="Tahoma"/>
            <family val="2"/>
          </rPr>
          <t>Décédé le 30 janvier 1782 - Malicorne,</t>
        </r>
      </text>
    </comment>
    <comment ref="G76" authorId="0">
      <text>
        <r>
          <rPr>
            <sz val="10"/>
            <color indexed="81"/>
            <rFont val="Tahoma"/>
            <family val="2"/>
          </rPr>
          <t>Décédé le 18 janvier 1670 - Mezeray,</t>
        </r>
      </text>
    </comment>
    <comment ref="G80" authorId="0">
      <text>
        <r>
          <rPr>
            <sz val="10"/>
            <color indexed="81"/>
            <rFont val="Tahoma"/>
            <family val="2"/>
          </rPr>
          <t>Décédée le 28 janvier 1694 - Mezeray,</t>
        </r>
      </text>
    </comment>
    <comment ref="G144" authorId="0">
      <text>
        <r>
          <rPr>
            <sz val="10"/>
            <color indexed="81"/>
            <rFont val="Tahoma"/>
            <family val="2"/>
          </rPr>
          <t>Nom à géométrie variable : Marçais, Maras, Marcesher...</t>
        </r>
      </text>
    </comment>
    <comment ref="E148" authorId="0">
      <text>
        <r>
          <rPr>
            <sz val="10"/>
            <color indexed="81"/>
            <rFont val="Tahoma"/>
            <family val="2"/>
          </rPr>
          <t>Pas d'acte de mariage à Avoise avant 1668.</t>
        </r>
      </text>
    </comment>
    <comment ref="G148" authorId="0">
      <text>
        <r>
          <rPr>
            <sz val="10"/>
            <color indexed="81"/>
            <rFont val="Tahoma"/>
            <family val="2"/>
          </rPr>
          <t>Tous ses frères et sœurs sont nés à Avoise.</t>
        </r>
      </text>
    </comment>
    <comment ref="G152" authorId="0">
      <text>
        <r>
          <rPr>
            <sz val="10"/>
            <color indexed="81"/>
            <rFont val="Tahoma"/>
            <family val="2"/>
          </rPr>
          <t xml:space="preserve">Décès le 28 décembre 1714 à Avoise 
</t>
        </r>
      </text>
    </comment>
    <comment ref="G158" authorId="0">
      <text>
        <r>
          <rPr>
            <sz val="10"/>
            <color indexed="81"/>
            <rFont val="Tahoma"/>
            <family val="2"/>
          </rPr>
          <t>Bans publiés à Parcé et Asnières.</t>
        </r>
      </text>
    </comment>
    <comment ref="G164" authorId="0">
      <text>
        <r>
          <rPr>
            <sz val="10"/>
            <color indexed="81"/>
            <rFont val="Tahoma"/>
            <family val="2"/>
          </rPr>
          <t xml:space="preserve">Veuf de Marguerite Chaudemanche ?
</t>
        </r>
      </text>
    </comment>
    <comment ref="I182" authorId="0">
      <text>
        <r>
          <rPr>
            <sz val="10"/>
            <color indexed="81"/>
            <rFont val="Tahoma"/>
            <family val="2"/>
          </rPr>
          <t>Décédé après 3 novembre 1768</t>
        </r>
      </text>
    </comment>
    <comment ref="C210" authorId="0">
      <text>
        <r>
          <rPr>
            <sz val="10"/>
            <color indexed="81"/>
            <rFont val="Tahoma"/>
            <family val="2"/>
          </rPr>
          <t>Pas trouvé à Parcé.</t>
        </r>
      </text>
    </comment>
    <comment ref="E213" authorId="0">
      <text>
        <r>
          <rPr>
            <sz val="10"/>
            <color indexed="81"/>
            <rFont val="Tahoma"/>
            <family val="2"/>
          </rPr>
          <t>Pas trouvée à Parcé</t>
        </r>
      </text>
    </comment>
    <comment ref="I214" authorId="0">
      <text>
        <r>
          <rPr>
            <sz val="10"/>
            <color indexed="81"/>
            <rFont val="Tahoma"/>
            <family val="2"/>
          </rPr>
          <t>Décès après 1732</t>
        </r>
      </text>
    </comment>
    <comment ref="E217" authorId="0">
      <text>
        <r>
          <rPr>
            <sz val="10"/>
            <color indexed="81"/>
            <rFont val="Tahoma"/>
            <family val="2"/>
          </rPr>
          <t>Décédée le 6 septembre 1704 à Parcé.
Fille de Mathurin Becquelard décédé le 7novembre 1653 au Bailleul, et Marie Androuin, née le 26 septembre 1596 à Parcé, décédée le 8 septembre 1641 au Bailleul.</t>
        </r>
      </text>
    </comment>
    <comment ref="G220" authorId="0">
      <text>
        <r>
          <rPr>
            <sz val="10"/>
            <color indexed="81"/>
            <rFont val="Tahoma"/>
            <family val="2"/>
          </rPr>
          <t>Décès le 29 mai 1706 à Avoise</t>
        </r>
      </text>
    </comment>
    <comment ref="E225" authorId="0">
      <text>
        <r>
          <rPr>
            <sz val="10"/>
            <color indexed="81"/>
            <rFont val="Tahoma"/>
            <family val="2"/>
          </rPr>
          <t>Remariée avec Urbain Gillet après le décès de René Chauvin.</t>
        </r>
      </text>
    </comment>
    <comment ref="I230" authorId="0">
      <text>
        <r>
          <rPr>
            <sz val="10"/>
            <color indexed="81"/>
            <rFont val="Tahoma"/>
            <family val="2"/>
          </rPr>
          <t>Décédé le 3 juin 1754 - , Parce</t>
        </r>
      </text>
    </comment>
    <comment ref="K234" authorId="0">
      <text>
        <r>
          <rPr>
            <sz val="10"/>
            <color indexed="81"/>
            <rFont val="Tahoma"/>
            <family val="2"/>
          </rPr>
          <t xml:space="preserve">Décédé le 30 novembre 1788 -  Parcé </t>
        </r>
      </text>
    </comment>
    <comment ref="G240" authorId="0">
      <text>
        <r>
          <rPr>
            <sz val="10"/>
            <color indexed="81"/>
            <rFont val="Tahoma"/>
            <family val="2"/>
          </rPr>
          <t xml:space="preserve">Décédée le 1er décembre 1736 - , Parce </t>
        </r>
      </text>
    </comment>
    <comment ref="M242" authorId="0">
      <text>
        <r>
          <rPr>
            <sz val="10"/>
            <color indexed="81"/>
            <rFont val="Tahoma"/>
            <family val="2"/>
          </rPr>
          <t>Décédée le 1er septembre 1803</t>
        </r>
      </text>
    </comment>
    <comment ref="K250" authorId="0">
      <text>
        <r>
          <rPr>
            <sz val="10"/>
            <color indexed="81"/>
            <rFont val="Tahoma"/>
            <family val="2"/>
          </rPr>
          <t>Décédée avant 1788</t>
        </r>
      </text>
    </comment>
    <comment ref="E259" authorId="0">
      <text>
        <r>
          <rPr>
            <sz val="10"/>
            <color indexed="81"/>
            <rFont val="Tahoma"/>
            <family val="2"/>
          </rPr>
          <t>Décédé le 14 septembre 1681 (dimanche) - Épineux-le-Seguin, 53</t>
        </r>
      </text>
    </comment>
    <comment ref="C260" authorId="0">
      <text>
        <r>
          <rPr>
            <sz val="10"/>
            <color indexed="81"/>
            <rFont val="Tahoma"/>
            <family val="2"/>
          </rPr>
          <t xml:space="preserve">Thérèse Ledru (Geneanet) me donne le 30 mars 1577 pour la nassance.  </t>
        </r>
      </text>
    </comment>
    <comment ref="G260" authorId="0">
      <text>
        <r>
          <rPr>
            <sz val="10"/>
            <color indexed="81"/>
            <rFont val="Tahoma"/>
            <family val="2"/>
          </rPr>
          <t xml:space="preserve">Décédé le 18 février 1700 (jeudi) - Bannes, 53
</t>
        </r>
      </text>
    </comment>
    <comment ref="E261" authorId="0">
      <text>
        <r>
          <rPr>
            <sz val="10"/>
            <color indexed="81"/>
            <rFont val="Tahoma"/>
            <family val="2"/>
          </rPr>
          <t>Décédée le 5 mai ou juin 1672 (dimanche) - Épineux-le-Seguin, 53. Voir 
https://gw.geneanet.org/jcdhs?lang=fr&amp;pz=maurice+joseph+victor&amp;nz=deshaies&amp;p=perinne&amp;n=bodin
 pour les ancêtres de Perrine Bodin.</t>
        </r>
      </text>
    </comment>
    <comment ref="G264" authorId="0">
      <text>
        <r>
          <rPr>
            <sz val="10"/>
            <color indexed="81"/>
            <rFont val="Tahoma"/>
            <family val="2"/>
          </rPr>
          <t>Inhumée le 25 avril 1692 (vendredi) - Épineux-le-Seguin, 5</t>
        </r>
        <r>
          <rPr>
            <b/>
            <sz val="10"/>
            <color indexed="81"/>
            <rFont val="Tahoma"/>
            <family val="2"/>
          </rPr>
          <t>3</t>
        </r>
      </text>
    </comment>
    <comment ref="I270" authorId="0">
      <text>
        <r>
          <rPr>
            <sz val="10"/>
            <color indexed="81"/>
            <rFont val="Tahoma"/>
            <family val="2"/>
          </rPr>
          <t>Pas de parents ni date de décès sur geneanet
Mais j'avais déjà les parents dans mon fichier Word</t>
        </r>
      </text>
    </comment>
    <comment ref="K282" authorId="0">
      <text>
        <r>
          <rPr>
            <sz val="10"/>
            <color indexed="81"/>
            <rFont val="Tahoma"/>
            <family val="2"/>
          </rPr>
          <t>Décédée le 26 décembre 1750 (samedi) - Chantenay Villedieu, 72</t>
        </r>
      </text>
    </comment>
    <comment ref="G308" authorId="0">
      <text>
        <r>
          <rPr>
            <sz val="10"/>
            <color indexed="81"/>
            <rFont val="Tahoma"/>
            <family val="2"/>
          </rPr>
          <t xml:space="preserve">Pour info : Mariage de Louis Cousin et Marie Le Roy à Tassé en 1706 p 51 
</t>
        </r>
      </text>
    </comment>
    <comment ref="I318" authorId="0">
      <text>
        <r>
          <rPr>
            <sz val="10"/>
            <color indexed="81"/>
            <rFont val="Tahoma"/>
            <family val="2"/>
          </rPr>
          <t>Décédée le 8 septembre 1730 - Loué</t>
        </r>
      </text>
    </comment>
    <comment ref="G356" authorId="0">
      <text>
        <r>
          <rPr>
            <sz val="10"/>
            <color indexed="81"/>
            <rFont val="Tahoma"/>
            <family val="2"/>
          </rPr>
          <t>Décédé le 11 février 1728 - Saint-Pierre-des-Bois</t>
        </r>
      </text>
    </comment>
    <comment ref="I358" authorId="0">
      <text>
        <r>
          <rPr>
            <sz val="10"/>
            <color indexed="81"/>
            <rFont val="Tahoma"/>
            <family val="2"/>
          </rPr>
          <t xml:space="preserve">Décédé le 16 décembre 1730 - Saint-Pierre-des-Bois
</t>
        </r>
      </text>
    </comment>
    <comment ref="G360" authorId="0">
      <text>
        <r>
          <rPr>
            <sz val="10"/>
            <color indexed="81"/>
            <rFont val="Tahoma"/>
            <family val="2"/>
          </rPr>
          <t>Rien d'autre sur Geneanet</t>
        </r>
      </text>
    </comment>
    <comment ref="K362" authorId="0">
      <text>
        <r>
          <rPr>
            <sz val="10"/>
            <color indexed="81"/>
            <rFont val="Tahoma"/>
            <family val="2"/>
          </rPr>
          <t>Décédé le 3 septembre 1782 - Avoise,</t>
        </r>
      </text>
    </comment>
    <comment ref="I366" authorId="0">
      <text>
        <r>
          <rPr>
            <sz val="10"/>
            <color indexed="81"/>
            <rFont val="Tahoma"/>
            <family val="2"/>
          </rPr>
          <t>Décédée le 1er février 1757 - Avoise
Pas de parents sur la fuche Geneanet</t>
        </r>
      </text>
    </comment>
    <comment ref="M370" authorId="0">
      <text>
        <r>
          <rPr>
            <sz val="10"/>
            <color indexed="81"/>
            <rFont val="Tahoma"/>
            <family val="2"/>
          </rPr>
          <t>Prénommée Marie dans l'acte de baptême de sa fille Marie. Mais je n'ai pas trouvé d'autre enfant de ce couple !</t>
        </r>
      </text>
    </comment>
    <comment ref="G372" authorId="0">
      <text>
        <r>
          <rPr>
            <sz val="10"/>
            <color indexed="81"/>
            <rFont val="Tahoma"/>
            <family val="2"/>
          </rPr>
          <t>Décédé le 30 juin 1689 - Juigné</t>
        </r>
      </text>
    </comment>
    <comment ref="I374" authorId="0">
      <text>
        <r>
          <rPr>
            <sz val="10"/>
            <color indexed="81"/>
            <rFont val="Tahoma"/>
            <family val="2"/>
          </rPr>
          <t xml:space="preserve">Décédé le 16 décembre 1733 - Avoise
</t>
        </r>
      </text>
    </comment>
    <comment ref="G376" authorId="0">
      <text>
        <r>
          <rPr>
            <sz val="10"/>
            <color indexed="81"/>
            <rFont val="Tahoma"/>
            <family val="2"/>
          </rPr>
          <t xml:space="preserve">Décédée le 29 novembre 1691 - Juigné
</t>
        </r>
      </text>
    </comment>
    <comment ref="K378" authorId="0">
      <text>
        <r>
          <rPr>
            <sz val="10"/>
            <color indexed="81"/>
            <rFont val="Tahoma"/>
            <family val="2"/>
          </rPr>
          <t>Décédée le 18 mars 1795 - Avoise</t>
        </r>
      </text>
    </comment>
    <comment ref="E379" authorId="0">
      <text>
        <r>
          <rPr>
            <sz val="10"/>
            <color indexed="81"/>
            <rFont val="Tahoma"/>
            <family val="2"/>
          </rPr>
          <t>Décédé le 1er novembre 1693 - Fontenay-sur-Vègre</t>
        </r>
      </text>
    </comment>
    <comment ref="G380" authorId="0">
      <text>
        <r>
          <rPr>
            <sz val="10"/>
            <color indexed="81"/>
            <rFont val="Tahoma"/>
            <family val="2"/>
          </rPr>
          <t>Décédé le 1er avril 1712 - Fontenay-sur-Vègre</t>
        </r>
      </text>
    </comment>
    <comment ref="E381" authorId="0">
      <text>
        <r>
          <rPr>
            <sz val="10"/>
            <color indexed="81"/>
            <rFont val="Tahoma"/>
            <family val="2"/>
          </rPr>
          <t>Décédée le 11 février 1689 - Fontenay-sur-Vègre</t>
        </r>
      </text>
    </comment>
    <comment ref="I382" authorId="0">
      <text>
        <r>
          <rPr>
            <sz val="10"/>
            <color indexed="81"/>
            <rFont val="Tahoma"/>
            <family val="2"/>
          </rPr>
          <t xml:space="preserve">Décédée le 29 novembre 1777 - Avoise
</t>
        </r>
      </text>
    </comment>
    <comment ref="E383" authorId="0">
      <text>
        <r>
          <rPr>
            <sz val="10"/>
            <color indexed="81"/>
            <rFont val="Tahoma"/>
            <family val="2"/>
          </rPr>
          <t xml:space="preserve">Décédé le 15 mars 1694 - Fontenay-sur-Vègre
</t>
        </r>
      </text>
    </comment>
    <comment ref="G384" authorId="0">
      <text>
        <r>
          <rPr>
            <sz val="10"/>
            <color indexed="81"/>
            <rFont val="Tahoma"/>
            <family val="2"/>
          </rPr>
          <t>Décédée le 26 janvier 1740 - Asnières-sur-Vègre</t>
        </r>
      </text>
    </comment>
    <comment ref="K490" authorId="0">
      <text>
        <r>
          <rPr>
            <sz val="10"/>
            <color indexed="81"/>
            <rFont val="Tahoma"/>
            <family val="2"/>
          </rPr>
          <t xml:space="preserve">Décédé le 2 décembre 1772 - Avoise, 
</t>
        </r>
      </text>
    </comment>
    <comment ref="I502" authorId="0">
      <text>
        <r>
          <rPr>
            <sz val="10"/>
            <color indexed="81"/>
            <rFont val="Tahoma"/>
            <family val="2"/>
          </rPr>
          <t>Rien d'autre que ses parents sur Geneanet</t>
        </r>
      </text>
    </comment>
    <comment ref="E507" authorId="0">
      <text>
        <r>
          <rPr>
            <sz val="10"/>
            <color indexed="81"/>
            <rFont val="Tahoma"/>
            <family val="2"/>
          </rPr>
          <t>Décédé le 1er décembre 1690 - Avoise</t>
        </r>
      </text>
    </comment>
    <comment ref="G512" authorId="0">
      <text>
        <r>
          <rPr>
            <sz val="10"/>
            <color indexed="81"/>
            <rFont val="Tahoma"/>
            <family val="2"/>
          </rPr>
          <t>Décédée le 23 août 1720 - Avoise,</t>
        </r>
      </text>
    </comment>
    <comment ref="G548" authorId="0">
      <text>
        <r>
          <rPr>
            <sz val="10"/>
            <color indexed="81"/>
            <rFont val="Tahoma"/>
            <family val="2"/>
          </rPr>
          <t xml:space="preserve">
    Baptisé le 15 mars 1630 - Avoise
    Décédé, à l'âge de 83 ans
    Inhumé le 7 décembre 1713 - Avoise, </t>
        </r>
      </text>
    </comment>
    <comment ref="I550" authorId="0">
      <text>
        <r>
          <rPr>
            <sz val="10"/>
            <color indexed="81"/>
            <rFont val="Tahoma"/>
            <family val="2"/>
          </rPr>
          <t xml:space="preserve">
    Baptisé le 27 décembre 1658 - Avoise, 
    Décédé, à l'âge de 58 ans
    Inhumé le 8 juin 1717 - Avoise, 72430, Sarthe, Pays de la Loire, FRANCE
</t>
        </r>
      </text>
    </comment>
    <comment ref="G552" authorId="0">
      <text>
        <r>
          <rPr>
            <sz val="10"/>
            <color indexed="81"/>
            <rFont val="Tahoma"/>
            <family val="2"/>
          </rPr>
          <t xml:space="preserve">    Décédée, à l'âge de 79 ans
    Inhumée le 10 avril 1710 - Avoise,
</t>
        </r>
      </text>
    </comment>
    <comment ref="K554" authorId="0">
      <text>
        <r>
          <rPr>
            <sz val="10"/>
            <color indexed="81"/>
            <rFont val="Tahoma"/>
            <family val="2"/>
          </rPr>
          <t>Fils de Étienne Gillet et Marie Gandon.</t>
        </r>
      </text>
    </comment>
    <comment ref="G556" authorId="0">
      <text>
        <r>
          <rPr>
            <sz val="10"/>
            <color indexed="81"/>
            <rFont val="Tahoma"/>
            <family val="2"/>
          </rPr>
          <t xml:space="preserve">
    Baptisé le 12 décembre 1629 - Avoise,
    Décédé, à l'âge de 65 ans
    Inhumé le 3 novembre 1695 - Avoise
    Maçon
</t>
        </r>
      </text>
    </comment>
    <comment ref="I558" authorId="0">
      <text>
        <r>
          <rPr>
            <sz val="10"/>
            <color indexed="81"/>
            <rFont val="Tahoma"/>
            <family val="2"/>
          </rPr>
          <t xml:space="preserve">
    Baptisée le 25 novembre 1662 - Avoise
    Décédée, à l'âge de 54 ans
    Inhumée le 5 juin 1717 - Avoise,
</t>
        </r>
      </text>
    </comment>
    <comment ref="G560" authorId="0">
      <text>
        <r>
          <rPr>
            <sz val="10"/>
            <color indexed="81"/>
            <rFont val="Tahoma"/>
            <family val="2"/>
          </rPr>
          <t xml:space="preserve">
    Baptisée avant 1644
    Décédée
    Inhumée après 14 septembre 1683
</t>
        </r>
      </text>
    </comment>
    <comment ref="I566" authorId="0">
      <text>
        <r>
          <rPr>
            <sz val="10"/>
            <color indexed="81"/>
            <rFont val="Tahoma"/>
            <family val="2"/>
          </rPr>
          <t>Rien sur sa naissance ni ses parents dans Geneanet</t>
        </r>
      </text>
    </comment>
    <comment ref="I570" authorId="0">
      <text>
        <r>
          <rPr>
            <sz val="10"/>
            <color indexed="81"/>
            <rFont val="Tahoma"/>
            <family val="2"/>
          </rPr>
          <t>Pas de nom de parents dans l'acte. Seulement deux frères de René, Jean et Jacques Chevalier.</t>
        </r>
      </text>
    </comment>
    <comment ref="K570" authorId="0">
      <text>
        <r>
          <rPr>
            <sz val="10"/>
            <color indexed="81"/>
            <rFont val="Tahoma"/>
            <family val="2"/>
          </rPr>
          <t>Fille de René Chevalier et Jeanne Noury, mariés à Noyen le 28 avril 1695.</t>
        </r>
      </text>
    </comment>
    <comment ref="I574" authorId="0">
      <text>
        <r>
          <rPr>
            <sz val="10"/>
            <color indexed="81"/>
            <rFont val="Tahoma"/>
            <family val="2"/>
          </rPr>
          <t xml:space="preserve">Décédée le 16 mars 1735 - SAINT JEAN DU BOIS 
</t>
        </r>
      </text>
    </comment>
    <comment ref="I582" authorId="0">
      <text>
        <r>
          <rPr>
            <sz val="10"/>
            <color indexed="81"/>
            <rFont val="Tahoma"/>
            <family val="2"/>
          </rPr>
          <t>Je trouve par hasard la naissance d'un Gabriel Morin à Malicorne le 15 février 1640, fils de Marin Morin et Magdeleine Gaignon ?</t>
        </r>
      </text>
    </comment>
    <comment ref="G590" authorId="0">
      <text>
        <r>
          <rPr>
            <sz val="10"/>
            <color indexed="81"/>
            <rFont val="Tahoma"/>
            <family val="2"/>
          </rPr>
          <t>Pas de nom de parents dans l'acte de mariage.</t>
        </r>
      </text>
    </comment>
    <comment ref="G592" authorId="0">
      <text>
        <r>
          <rPr>
            <sz val="10"/>
            <color indexed="81"/>
            <rFont val="Tahoma"/>
            <family val="2"/>
          </rPr>
          <t xml:space="preserve">Décédée le 20 mars 1649 (samedi) - PARCÉ
</t>
        </r>
      </text>
    </comment>
    <comment ref="K618" authorId="0">
      <text>
        <r>
          <rPr>
            <sz val="10"/>
            <color indexed="81"/>
            <rFont val="Tahoma"/>
            <family val="2"/>
          </rPr>
          <t>Rien de plus sur Geneanet</t>
        </r>
      </text>
    </comment>
    <comment ref="K626" authorId="0">
      <text>
        <r>
          <rPr>
            <sz val="10"/>
            <color indexed="81"/>
            <rFont val="Tahoma"/>
            <family val="2"/>
          </rPr>
          <t>Les parents des époux ne sont pas mentionnés dans l'acte.</t>
        </r>
      </text>
    </comment>
    <comment ref="K634" authorId="0">
      <text>
        <r>
          <rPr>
            <sz val="10"/>
            <color indexed="81"/>
            <rFont val="Tahoma"/>
            <family val="2"/>
          </rPr>
          <t xml:space="preserve">Rien de plus sur Geneanet
</t>
        </r>
      </text>
    </comment>
    <comment ref="M690" authorId="0">
      <text>
        <r>
          <rPr>
            <sz val="10"/>
            <color indexed="81"/>
            <rFont val="Tahoma"/>
            <family val="2"/>
          </rPr>
          <t xml:space="preserve">Rien sur généanet
</t>
        </r>
      </text>
    </comment>
    <comment ref="K698" authorId="0">
      <text>
        <r>
          <rPr>
            <sz val="10"/>
            <color indexed="81"/>
            <rFont val="Tahoma"/>
            <family val="2"/>
          </rPr>
          <t>Un doute sur le nom de famille.</t>
        </r>
      </text>
    </comment>
    <comment ref="I710" authorId="0">
      <text>
        <r>
          <rPr>
            <b/>
            <sz val="10"/>
            <color indexed="81"/>
            <rFont val="Tahoma"/>
            <family val="2"/>
          </rPr>
          <t>Rien de plus sur G</t>
        </r>
      </text>
    </comment>
    <comment ref="I718" authorId="0">
      <text>
        <r>
          <rPr>
            <sz val="10"/>
            <color indexed="81"/>
            <rFont val="Tahoma"/>
            <family val="2"/>
          </rPr>
          <t xml:space="preserve">Rien de plus sur G
</t>
        </r>
      </text>
    </comment>
    <comment ref="K730" authorId="0">
      <text>
        <r>
          <rPr>
            <sz val="10"/>
            <color indexed="81"/>
            <rFont val="Tahoma"/>
            <family val="2"/>
          </rPr>
          <t>Fille de Gervais Le Roy et Jeanne Aubry.</t>
        </r>
      </text>
    </comment>
    <comment ref="I742" authorId="0">
      <text>
        <r>
          <rPr>
            <sz val="10"/>
            <color indexed="81"/>
            <rFont val="Tahoma"/>
            <family val="2"/>
          </rPr>
          <t>Décédé le 3 février 1733 à Cromières</t>
        </r>
      </text>
    </comment>
    <comment ref="K746" authorId="0">
      <text>
        <r>
          <rPr>
            <sz val="10"/>
            <color indexed="81"/>
            <rFont val="Tahoma"/>
            <family val="2"/>
          </rPr>
          <t>Genéanet, décédé le 26 août 1775 à Dureil, maçon, closier</t>
        </r>
      </text>
    </comment>
    <comment ref="G748" authorId="0">
      <text>
        <r>
          <rPr>
            <sz val="10"/>
            <color indexed="81"/>
            <rFont val="Tahoma"/>
            <family val="2"/>
          </rPr>
          <t>Décédé le 13 juin 1673 - Crosmières</t>
        </r>
      </text>
    </comment>
    <comment ref="I750" authorId="0">
      <text>
        <r>
          <rPr>
            <sz val="10"/>
            <color indexed="81"/>
            <rFont val="Tahoma"/>
            <family val="2"/>
          </rPr>
          <t>née vers 1668
décédée le 12 février 1720 - Crosmières</t>
        </r>
      </text>
    </comment>
    <comment ref="G752" authorId="0">
      <text>
        <r>
          <rPr>
            <sz val="10"/>
            <color indexed="81"/>
            <rFont val="Tahoma"/>
            <family val="2"/>
          </rPr>
          <t xml:space="preserve">Décédée le 9 septembre 1715 - Crosmières, </t>
        </r>
      </text>
    </comment>
    <comment ref="M754" authorId="0">
      <text>
        <r>
          <rPr>
            <sz val="10"/>
            <color indexed="81"/>
            <rFont val="Tahoma"/>
            <family val="2"/>
          </rPr>
          <t>Sa marraine est Jeanne Tonnelier, nom de son futur mari.</t>
        </r>
      </text>
    </comment>
    <comment ref="E755" authorId="0">
      <text>
        <r>
          <rPr>
            <sz val="10"/>
            <color indexed="81"/>
            <rFont val="Tahoma"/>
            <family val="2"/>
          </rPr>
          <t xml:space="preserve">né vers 158
5, décédé le 29 avril 1642 - Vion </t>
        </r>
      </text>
    </comment>
    <comment ref="G756" authorId="0">
      <text>
        <r>
          <rPr>
            <sz val="10"/>
            <color indexed="81"/>
            <rFont val="Tahoma"/>
            <family val="2"/>
          </rPr>
          <t xml:space="preserve">décès Décédé le 7 octobre 1676 - Vion
</t>
        </r>
      </text>
    </comment>
    <comment ref="I758" authorId="0">
      <text>
        <r>
          <rPr>
            <sz val="10"/>
            <color indexed="81"/>
            <rFont val="Tahoma"/>
            <family val="2"/>
          </rPr>
          <t>Décédé le 4 octobre 1721 - Vion,</t>
        </r>
      </text>
    </comment>
    <comment ref="G760" authorId="0">
      <text>
        <r>
          <rPr>
            <sz val="10"/>
            <color indexed="81"/>
            <rFont val="Tahoma"/>
            <family val="2"/>
          </rPr>
          <t>née vers 1622, décédée le 13 mai 1695 à Vion</t>
        </r>
      </text>
    </comment>
    <comment ref="G764" authorId="0">
      <text>
        <r>
          <rPr>
            <sz val="10"/>
            <color indexed="81"/>
            <rFont val="Tahoma"/>
            <family val="2"/>
          </rPr>
          <t>décédé le 1er février 1695 - Parcé</t>
        </r>
      </text>
    </comment>
    <comment ref="I766" authorId="0">
      <text>
        <r>
          <rPr>
            <sz val="10"/>
            <color indexed="81"/>
            <rFont val="Tahoma"/>
            <family val="2"/>
          </rPr>
          <t xml:space="preserve">décédée le 28 juillet 1727 - Vion,
</t>
        </r>
      </text>
    </comment>
    <comment ref="G768" authorId="0">
      <text>
        <r>
          <rPr>
            <sz val="10"/>
            <color indexed="81"/>
            <rFont val="Tahoma"/>
            <family val="2"/>
          </rPr>
          <t xml:space="preserve">Rien sur la naissance ou le décès. Mais geneanet me donne ses parents
</t>
        </r>
      </text>
    </comment>
    <comment ref="G804" authorId="0">
      <text>
        <r>
          <rPr>
            <sz val="10"/>
            <color indexed="81"/>
            <rFont val="Tahoma"/>
            <family val="2"/>
          </rPr>
          <t xml:space="preserve">Décédé le 21 janvier 1707 - , ROEZE </t>
        </r>
      </text>
    </comment>
    <comment ref="I806" authorId="0">
      <text>
        <r>
          <rPr>
            <sz val="10"/>
            <color indexed="81"/>
            <rFont val="Tahoma"/>
            <family val="2"/>
          </rPr>
          <t xml:space="preserve">Décédé le 9 avril 1729 - , ROEZE </t>
        </r>
      </text>
    </comment>
    <comment ref="G808" authorId="0">
      <text>
        <r>
          <rPr>
            <sz val="10"/>
            <color indexed="81"/>
            <rFont val="Tahoma"/>
            <family val="2"/>
          </rPr>
          <t xml:space="preserve">Décédée le 17 janvier 1707 - , ROEZE 
</t>
        </r>
      </text>
    </comment>
    <comment ref="G812" authorId="0">
      <text>
        <r>
          <rPr>
            <sz val="10"/>
            <color indexed="81"/>
            <rFont val="Tahoma"/>
            <family val="2"/>
          </rPr>
          <t>Décédé avant 1707</t>
        </r>
      </text>
    </comment>
    <comment ref="I814" authorId="0">
      <text>
        <r>
          <rPr>
            <sz val="10"/>
            <color indexed="81"/>
            <rFont val="Tahoma"/>
            <family val="2"/>
          </rPr>
          <t>Décédée le 27 mai 1726</t>
        </r>
      </text>
    </comment>
    <comment ref="G816" authorId="0">
      <text>
        <r>
          <rPr>
            <sz val="10"/>
            <color indexed="81"/>
            <rFont val="Tahoma"/>
            <family val="2"/>
          </rPr>
          <t>Décédée le 3 septembre 1731 - , ROEZE</t>
        </r>
      </text>
    </comment>
    <comment ref="I822" authorId="0">
      <text>
        <r>
          <rPr>
            <sz val="10"/>
            <color indexed="81"/>
            <rFont val="Tahoma"/>
            <family val="2"/>
          </rPr>
          <t xml:space="preserve">Décédé le 9 décembre 1721 - , FILLE
</t>
        </r>
      </text>
    </comment>
    <comment ref="I830" authorId="0">
      <text>
        <r>
          <rPr>
            <sz val="10"/>
            <color indexed="81"/>
            <rFont val="Tahoma"/>
            <family val="2"/>
          </rPr>
          <t xml:space="preserve">Décédée le 13 mai 1740 - , ROEZE </t>
        </r>
      </text>
    </comment>
    <comment ref="Q834" authorId="0">
      <text>
        <r>
          <rPr>
            <sz val="10"/>
            <color indexed="81"/>
            <rFont val="Tahoma"/>
            <family val="2"/>
          </rPr>
          <t xml:space="preserve">Décédé le 14 mai 1873 - , NOYEN </t>
        </r>
      </text>
    </comment>
    <comment ref="I854" authorId="0">
      <text>
        <r>
          <rPr>
            <sz val="10"/>
            <color indexed="81"/>
            <rFont val="Tahoma"/>
            <family val="2"/>
          </rPr>
          <t>Assisté de René, Louise et Marie Penchèvre, ses frères et sœurs.</t>
        </r>
      </text>
    </comment>
    <comment ref="I858" authorId="0">
      <text>
        <r>
          <rPr>
            <sz val="10"/>
            <color indexed="81"/>
            <rFont val="Tahoma"/>
            <family val="2"/>
          </rPr>
          <t>Bans publiés à Noyen.</t>
        </r>
      </text>
    </comment>
    <comment ref="O866" authorId="0">
      <text>
        <r>
          <rPr>
            <sz val="10"/>
            <color indexed="81"/>
            <rFont val="Tahoma"/>
            <family val="2"/>
          </rPr>
          <t xml:space="preserve">Décédée le 12 décembre 1823 </t>
        </r>
      </text>
    </comment>
    <comment ref="Q906" authorId="0">
      <text>
        <r>
          <rPr>
            <sz val="10"/>
            <color indexed="81"/>
            <rFont val="Tahoma"/>
            <family val="2"/>
          </rPr>
          <t xml:space="preserve">Branche coupée car Louise </t>
        </r>
        <r>
          <rPr>
            <b/>
            <sz val="10"/>
            <color indexed="81"/>
            <rFont val="Tahoma"/>
            <family val="2"/>
          </rPr>
          <t>Renée</t>
        </r>
        <r>
          <rPr>
            <sz val="10"/>
            <color indexed="81"/>
            <rFont val="Tahoma"/>
            <family val="2"/>
          </rPr>
          <t xml:space="preserve"> est une enfant abandonnée.</t>
        </r>
      </text>
    </comment>
  </commentList>
</comments>
</file>

<file path=xl/comments2.xml><?xml version="1.0" encoding="utf-8"?>
<comments xmlns="http://schemas.openxmlformats.org/spreadsheetml/2006/main">
  <authors>
    <author>andre</author>
  </authors>
  <commentList>
    <comment ref="B34" authorId="0">
      <text>
        <r>
          <rPr>
            <sz val="10"/>
            <color indexed="81"/>
            <rFont val="Tahoma"/>
            <family val="2"/>
          </rPr>
          <t>Manque 30 et 31 car on perd les asccendants de Louise René.</t>
        </r>
      </text>
    </comment>
    <comment ref="B62" authorId="0">
      <text>
        <r>
          <rPr>
            <sz val="10"/>
            <color indexed="81"/>
            <rFont val="Tahoma"/>
            <family val="2"/>
          </rPr>
          <t>Trou causé par Louise René.</t>
        </r>
      </text>
    </comment>
    <comment ref="L73" authorId="0">
      <text>
        <r>
          <rPr>
            <sz val="10"/>
            <color indexed="81"/>
            <rFont val="Tahoma"/>
            <family val="2"/>
          </rPr>
          <t>Trou Talvard.</t>
        </r>
      </text>
    </comment>
    <comment ref="G84" authorId="0">
      <text>
        <r>
          <rPr>
            <sz val="10"/>
            <color indexed="81"/>
            <rFont val="Tahoma"/>
            <family val="2"/>
          </rPr>
          <t>Saint Pierre des Bois</t>
        </r>
      </text>
    </comment>
    <comment ref="B118" authorId="0">
      <text>
        <r>
          <rPr>
            <sz val="10"/>
            <color indexed="81"/>
            <rFont val="Tahoma"/>
            <family val="2"/>
          </rPr>
          <t>Trou Louise René.</t>
        </r>
      </text>
    </comment>
    <comment ref="C136" authorId="0">
      <text>
        <r>
          <rPr>
            <sz val="10"/>
            <color indexed="81"/>
            <rFont val="Tahoma"/>
            <family val="2"/>
          </rPr>
          <t>Frère de Marie Laurent</t>
        </r>
      </text>
    </comment>
    <comment ref="C139" authorId="0">
      <text>
        <r>
          <rPr>
            <sz val="10"/>
            <color indexed="81"/>
            <rFont val="Tahoma"/>
            <family val="2"/>
          </rPr>
          <t>Sœur de Pierre Laurent.</t>
        </r>
      </text>
    </comment>
    <comment ref="G162" authorId="0">
      <text>
        <r>
          <rPr>
            <sz val="10"/>
            <color indexed="81"/>
            <rFont val="Tahoma"/>
            <family val="2"/>
          </rPr>
          <t xml:space="preserve">Saint Christophe en Champagne
</t>
        </r>
      </text>
    </comment>
    <comment ref="A168" authorId="0">
      <text>
        <r>
          <rPr>
            <sz val="10"/>
            <color indexed="81"/>
            <rFont val="Tahoma"/>
            <family val="2"/>
          </rPr>
          <t>Trou Lebon, ancêtre mayennais.</t>
        </r>
      </text>
    </comment>
    <comment ref="A184" authorId="0">
      <text>
        <r>
          <rPr>
            <sz val="10"/>
            <color indexed="81"/>
            <rFont val="Tahoma"/>
            <family val="2"/>
          </rPr>
          <t xml:space="preserve">Trous Guimond et Deriot.
</t>
        </r>
      </text>
    </comment>
    <comment ref="C188" authorId="0">
      <text>
        <r>
          <rPr>
            <sz val="10"/>
            <color indexed="81"/>
            <rFont val="Tahoma"/>
            <family val="2"/>
          </rPr>
          <t>Décédé le 3 février 1733 à Cromières</t>
        </r>
      </text>
    </comment>
    <comment ref="A204" authorId="0">
      <text>
        <r>
          <rPr>
            <sz val="10"/>
            <color indexed="81"/>
            <rFont val="Tahoma"/>
            <family val="2"/>
          </rPr>
          <t xml:space="preserve">Trou René et Daguet.
</t>
        </r>
      </text>
    </comment>
    <comment ref="A212" authorId="0">
      <text>
        <r>
          <rPr>
            <sz val="10"/>
            <color indexed="81"/>
            <rFont val="Tahoma"/>
            <family val="2"/>
          </rPr>
          <t>Trou Carpentier.</t>
        </r>
      </text>
    </comment>
    <comment ref="A220" authorId="0">
      <text>
        <r>
          <rPr>
            <sz val="10"/>
            <color indexed="81"/>
            <rFont val="Tahoma"/>
            <family val="2"/>
          </rPr>
          <t>Trous Doré et Prat.</t>
        </r>
      </text>
    </comment>
    <comment ref="B224" authorId="0">
      <text>
        <r>
          <rPr>
            <sz val="10"/>
            <color indexed="81"/>
            <rFont val="Tahoma"/>
            <family val="2"/>
          </rPr>
          <t>et 298</t>
        </r>
      </text>
    </comment>
    <comment ref="B225" authorId="0">
      <text>
        <r>
          <rPr>
            <sz val="10"/>
            <color indexed="81"/>
            <rFont val="Tahoma"/>
            <family val="2"/>
          </rPr>
          <t>et 299</t>
        </r>
      </text>
    </comment>
    <comment ref="A230" authorId="0">
      <text>
        <r>
          <rPr>
            <sz val="10"/>
            <color indexed="81"/>
            <rFont val="Tahoma"/>
            <family val="2"/>
          </rPr>
          <t>Boucle Laurent Dauy - Gandon.</t>
        </r>
      </text>
    </comment>
    <comment ref="A232" authorId="0">
      <text>
        <r>
          <rPr>
            <sz val="10"/>
            <color indexed="81"/>
            <rFont val="Tahoma"/>
            <family val="2"/>
          </rPr>
          <t>Trou Pousse.</t>
        </r>
      </text>
    </comment>
    <comment ref="A244" authorId="0">
      <text>
        <r>
          <rPr>
            <sz val="10"/>
            <color indexed="81"/>
            <rFont val="Tahoma"/>
            <family val="2"/>
          </rPr>
          <t>Trou Joubert.</t>
        </r>
      </text>
    </comment>
  </commentList>
</comments>
</file>

<file path=xl/sharedStrings.xml><?xml version="1.0" encoding="utf-8"?>
<sst xmlns="http://schemas.openxmlformats.org/spreadsheetml/2006/main" count="1961" uniqueCount="852">
  <si>
    <t>Lignée</t>
  </si>
  <si>
    <t>Leblé</t>
  </si>
  <si>
    <t>Moreau</t>
  </si>
  <si>
    <t>Fretray</t>
  </si>
  <si>
    <t>Chevalier</t>
  </si>
  <si>
    <t>Gandon</t>
  </si>
  <si>
    <t>Total</t>
  </si>
  <si>
    <t>Lebon</t>
  </si>
  <si>
    <t>Deriot</t>
  </si>
  <si>
    <t>Cosset</t>
  </si>
  <si>
    <t>Lebannier</t>
  </si>
  <si>
    <t>Gilet</t>
  </si>
  <si>
    <t>Delhommeau</t>
  </si>
  <si>
    <t>Morin</t>
  </si>
  <si>
    <t>Tonnelier</t>
  </si>
  <si>
    <t>Aubry</t>
  </si>
  <si>
    <t>Drouet</t>
  </si>
  <si>
    <t>Laurent</t>
  </si>
  <si>
    <t>Jouanneaux</t>
  </si>
  <si>
    <t>Guyard</t>
  </si>
  <si>
    <t>Dauy</t>
  </si>
  <si>
    <t>Sosa du</t>
  </si>
  <si>
    <t>premier</t>
  </si>
  <si>
    <t>Génération</t>
  </si>
  <si>
    <r>
      <t xml:space="preserve">Jehanne </t>
    </r>
    <r>
      <rPr>
        <b/>
        <sz val="9"/>
        <color theme="1"/>
        <rFont val="Calibri"/>
        <family val="2"/>
        <scheme val="minor"/>
      </rPr>
      <t>Refray</t>
    </r>
  </si>
  <si>
    <r>
      <t xml:space="preserve">Louise </t>
    </r>
    <r>
      <rPr>
        <b/>
        <sz val="9"/>
        <color theme="1"/>
        <rFont val="Calibri"/>
        <family val="2"/>
        <scheme val="minor"/>
      </rPr>
      <t>Moransais</t>
    </r>
  </si>
  <si>
    <r>
      <t xml:space="preserve">Mathias </t>
    </r>
    <r>
      <rPr>
        <b/>
        <sz val="9"/>
        <color theme="1"/>
        <rFont val="Calibri"/>
        <family val="2"/>
        <scheme val="minor"/>
      </rPr>
      <t>Le Bled</t>
    </r>
    <r>
      <rPr>
        <sz val="9"/>
        <color theme="1"/>
        <rFont val="Calibri"/>
        <family val="2"/>
        <scheme val="minor"/>
      </rPr>
      <t xml:space="preserve"> 
3 mars </t>
    </r>
    <r>
      <rPr>
        <b/>
        <sz val="9"/>
        <color theme="1"/>
        <rFont val="Calibri"/>
        <family val="2"/>
        <scheme val="minor"/>
      </rPr>
      <t xml:space="preserve">1704
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Ligron</t>
    </r>
  </si>
  <si>
    <r>
      <t xml:space="preserve">Michelle </t>
    </r>
    <r>
      <rPr>
        <b/>
        <sz val="9"/>
        <color theme="1"/>
        <rFont val="Calibri"/>
        <family val="2"/>
        <scheme val="minor"/>
      </rPr>
      <t>Carpentier</t>
    </r>
    <r>
      <rPr>
        <sz val="9"/>
        <color theme="1"/>
        <rFont val="Calibri"/>
        <family val="2"/>
        <scheme val="minor"/>
      </rPr>
      <t xml:space="preserve"> 
24 mai </t>
    </r>
    <r>
      <rPr>
        <b/>
        <sz val="9"/>
        <color theme="1"/>
        <rFont val="Calibri"/>
        <family val="2"/>
        <scheme val="minor"/>
      </rPr>
      <t>1748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FF0000"/>
        <rFont val="Calibri"/>
        <family val="2"/>
        <scheme val="minor"/>
      </rPr>
      <t>Noyen</t>
    </r>
  </si>
  <si>
    <r>
      <t>André</t>
    </r>
    <r>
      <rPr>
        <b/>
        <sz val="9"/>
        <color theme="1"/>
        <rFont val="Calibri"/>
        <family val="2"/>
        <scheme val="minor"/>
      </rPr>
      <t xml:space="preserve"> Le Bled</t>
    </r>
    <r>
      <rPr>
        <sz val="9"/>
        <color theme="1"/>
        <rFont val="Calibri"/>
        <family val="2"/>
        <scheme val="minor"/>
      </rPr>
      <t xml:space="preserve"> 
26 avril </t>
    </r>
    <r>
      <rPr>
        <b/>
        <sz val="9"/>
        <color theme="1"/>
        <rFont val="Calibri"/>
        <family val="2"/>
        <scheme val="minor"/>
      </rPr>
      <t>1744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FF0000"/>
        <rFont val="Calibri"/>
        <family val="2"/>
        <scheme val="minor"/>
      </rPr>
      <t>Ligron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</si>
  <si>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 xml:space="preserve">Cosset 
</t>
    </r>
    <r>
      <rPr>
        <sz val="9"/>
        <color theme="1"/>
        <rFont val="Calibri"/>
        <family val="2"/>
        <scheme val="minor"/>
      </rPr>
      <t>4 mai</t>
    </r>
    <r>
      <rPr>
        <b/>
        <sz val="9"/>
        <color theme="1"/>
        <rFont val="Calibri"/>
        <family val="2"/>
        <scheme val="minor"/>
      </rPr>
      <t xml:space="preserve"> 1764 
</t>
    </r>
    <r>
      <rPr>
        <b/>
        <sz val="9"/>
        <color rgb="FFFF0000"/>
        <rFont val="Calibri"/>
        <family val="2"/>
        <scheme val="minor"/>
      </rPr>
      <t>Vion</t>
    </r>
  </si>
  <si>
    <r>
      <t xml:space="preserve">Mathurin (4) </t>
    </r>
    <r>
      <rPr>
        <b/>
        <sz val="9"/>
        <color theme="1"/>
        <rFont val="Calibri"/>
        <family val="2"/>
        <scheme val="minor"/>
      </rPr>
      <t>Cosset</t>
    </r>
    <r>
      <rPr>
        <sz val="9"/>
        <color theme="1"/>
        <rFont val="Calibri"/>
        <family val="2"/>
        <scheme val="minor"/>
      </rPr>
      <t xml:space="preserve"> 30 janvier </t>
    </r>
    <r>
      <rPr>
        <b/>
        <sz val="9"/>
        <color theme="1"/>
        <rFont val="Calibri"/>
        <family val="2"/>
        <scheme val="minor"/>
      </rPr>
      <t>1731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Malicorne</t>
    </r>
  </si>
  <si>
    <r>
      <t>Mathurin (3)</t>
    </r>
    <r>
      <rPr>
        <b/>
        <sz val="9"/>
        <color theme="1"/>
        <rFont val="Calibri"/>
        <family val="2"/>
        <scheme val="minor"/>
      </rPr>
      <t xml:space="preserve"> Cosset
</t>
    </r>
    <r>
      <rPr>
        <sz val="9"/>
        <color theme="1"/>
        <rFont val="Calibri"/>
        <family val="2"/>
        <scheme val="minor"/>
      </rPr>
      <t xml:space="preserve">18 mai </t>
    </r>
    <r>
      <rPr>
        <b/>
        <sz val="9"/>
        <color theme="1"/>
        <rFont val="Calibri"/>
        <family val="2"/>
        <scheme val="minor"/>
      </rPr>
      <t xml:space="preserve">1664
</t>
    </r>
    <r>
      <rPr>
        <b/>
        <sz val="9"/>
        <color rgb="FFFF0000"/>
        <rFont val="Calibri"/>
        <family val="2"/>
        <scheme val="minor"/>
      </rPr>
      <t>Malicorne</t>
    </r>
  </si>
  <si>
    <r>
      <t>Mathie</t>
    </r>
    <r>
      <rPr>
        <b/>
        <sz val="9"/>
        <color theme="1"/>
        <rFont val="Calibri"/>
        <family val="2"/>
        <scheme val="minor"/>
      </rPr>
      <t xml:space="preserve"> LeBled
</t>
    </r>
    <r>
      <rPr>
        <sz val="9"/>
        <color theme="1"/>
        <rFont val="Calibri"/>
        <family val="2"/>
        <scheme val="minor"/>
      </rPr>
      <t>4 février</t>
    </r>
    <r>
      <rPr>
        <b/>
        <sz val="9"/>
        <color theme="1"/>
        <rFont val="Calibri"/>
        <family val="2"/>
        <scheme val="minor"/>
      </rPr>
      <t xml:space="preserve"> 1677
</t>
    </r>
    <r>
      <rPr>
        <b/>
        <sz val="9"/>
        <color rgb="FFFF0000"/>
        <rFont val="Calibri"/>
        <family val="2"/>
        <scheme val="minor"/>
      </rPr>
      <t>Ligron</t>
    </r>
  </si>
  <si>
    <r>
      <t xml:space="preserve">Marie </t>
    </r>
    <r>
      <rPr>
        <b/>
        <sz val="9"/>
        <color theme="1"/>
        <rFont val="Calibri"/>
        <family val="2"/>
        <scheme val="minor"/>
      </rPr>
      <t xml:space="preserve">Degoulet
</t>
    </r>
    <r>
      <rPr>
        <sz val="9"/>
        <color theme="1"/>
        <rFont val="Calibri"/>
        <family val="2"/>
        <scheme val="minor"/>
      </rPr>
      <t>11 février</t>
    </r>
    <r>
      <rPr>
        <b/>
        <sz val="9"/>
        <color theme="1"/>
        <rFont val="Calibri"/>
        <family val="2"/>
        <scheme val="minor"/>
      </rPr>
      <t xml:space="preserve"> 1670
</t>
    </r>
    <r>
      <rPr>
        <b/>
        <sz val="9"/>
        <color rgb="FFFF0000"/>
        <rFont val="Calibri"/>
        <family val="2"/>
        <scheme val="minor"/>
      </rPr>
      <t>Ligron</t>
    </r>
  </si>
  <si>
    <r>
      <t xml:space="preserve">Mathurin (2) </t>
    </r>
    <r>
      <rPr>
        <b/>
        <sz val="9"/>
        <color theme="1"/>
        <rFont val="Calibri"/>
        <family val="2"/>
        <scheme val="minor"/>
      </rPr>
      <t>Cosset</t>
    </r>
  </si>
  <si>
    <r>
      <t xml:space="preserve">Marie </t>
    </r>
    <r>
      <rPr>
        <b/>
        <sz val="9"/>
        <color theme="1"/>
        <rFont val="Calibri"/>
        <family val="2"/>
        <scheme val="minor"/>
      </rPr>
      <t>Denis</t>
    </r>
  </si>
  <si>
    <r>
      <t>Euphrosine G</t>
    </r>
    <r>
      <rPr>
        <b/>
        <sz val="9"/>
        <color theme="1"/>
        <rFont val="Calibri"/>
        <family val="2"/>
        <scheme val="minor"/>
      </rPr>
      <t xml:space="preserve">andon
</t>
    </r>
    <r>
      <rPr>
        <sz val="9"/>
        <color theme="1"/>
        <rFont val="Calibri"/>
        <family val="2"/>
        <scheme val="minor"/>
      </rPr>
      <t>13 mars</t>
    </r>
    <r>
      <rPr>
        <b/>
        <sz val="9"/>
        <color theme="1"/>
        <rFont val="Calibri"/>
        <family val="2"/>
        <scheme val="minor"/>
      </rPr>
      <t xml:space="preserve"> 1815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</si>
  <si>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Joseph (1) </t>
    </r>
    <r>
      <rPr>
        <b/>
        <sz val="9"/>
        <color theme="1"/>
        <rFont val="Calibri"/>
        <family val="2"/>
        <scheme val="minor"/>
      </rPr>
      <t xml:space="preserve">Lebled
</t>
    </r>
    <r>
      <rPr>
        <sz val="9"/>
        <color theme="1"/>
        <rFont val="Calibri"/>
        <family val="2"/>
        <scheme val="minor"/>
      </rPr>
      <t>1</t>
    </r>
    <r>
      <rPr>
        <vertAlign val="superscript"/>
        <sz val="9"/>
        <color theme="1"/>
        <rFont val="Calibri"/>
        <family val="2"/>
        <scheme val="minor"/>
      </rPr>
      <t>er</t>
    </r>
    <r>
      <rPr>
        <sz val="9"/>
        <color theme="1"/>
        <rFont val="Calibri"/>
        <family val="2"/>
        <scheme val="minor"/>
      </rPr>
      <t xml:space="preserve"> avril </t>
    </r>
    <r>
      <rPr>
        <b/>
        <sz val="9"/>
        <color theme="1"/>
        <rFont val="Calibri"/>
        <family val="2"/>
        <scheme val="minor"/>
      </rPr>
      <t xml:space="preserve">1806
</t>
    </r>
    <r>
      <rPr>
        <b/>
        <sz val="9"/>
        <color rgb="FFFF0000"/>
        <rFont val="Calibri"/>
        <family val="2"/>
        <scheme val="minor"/>
      </rPr>
      <t>Malicorne</t>
    </r>
  </si>
  <si>
    <r>
      <t xml:space="preserve">Joseph (2) </t>
    </r>
    <r>
      <rPr>
        <b/>
        <sz val="9"/>
        <color theme="1"/>
        <rFont val="Calibri"/>
        <family val="2"/>
        <scheme val="minor"/>
      </rPr>
      <t xml:space="preserve">Lebled
</t>
    </r>
    <r>
      <rPr>
        <sz val="9"/>
        <color theme="1"/>
        <rFont val="Calibri"/>
        <family val="2"/>
        <scheme val="minor"/>
      </rPr>
      <t>27 décembre</t>
    </r>
    <r>
      <rPr>
        <b/>
        <sz val="9"/>
        <color theme="1"/>
        <rFont val="Calibri"/>
        <family val="2"/>
        <scheme val="minor"/>
      </rPr>
      <t xml:space="preserve"> 1837
</t>
    </r>
    <r>
      <rPr>
        <b/>
        <sz val="9"/>
        <color rgb="FFFF0000"/>
        <rFont val="Calibri"/>
        <family val="2"/>
        <scheme val="minor"/>
      </rPr>
      <t>Avoise</t>
    </r>
  </si>
  <si>
    <r>
      <t>Pierre (2)</t>
    </r>
    <r>
      <rPr>
        <b/>
        <sz val="9"/>
        <color theme="1"/>
        <rFont val="Calibri"/>
        <family val="2"/>
        <scheme val="minor"/>
      </rPr>
      <t xml:space="preserve"> Gandon
</t>
    </r>
    <r>
      <rPr>
        <sz val="9"/>
        <color theme="1"/>
        <rFont val="Calibri"/>
        <family val="2"/>
        <scheme val="minor"/>
      </rPr>
      <t xml:space="preserve">14 juillet </t>
    </r>
    <r>
      <rPr>
        <b/>
        <sz val="9"/>
        <color theme="1"/>
        <rFont val="Calibri"/>
        <family val="2"/>
        <scheme val="minor"/>
      </rPr>
      <t xml:space="preserve">1782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</si>
  <si>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Jeanne </t>
    </r>
    <r>
      <rPr>
        <b/>
        <sz val="9"/>
        <color theme="1"/>
        <rFont val="Calibri"/>
        <family val="2"/>
        <scheme val="minor"/>
      </rPr>
      <t xml:space="preserve">Lebannier
</t>
    </r>
    <r>
      <rPr>
        <sz val="9"/>
        <color theme="1"/>
        <rFont val="Calibri"/>
        <family val="2"/>
        <scheme val="minor"/>
      </rPr>
      <t>18 sept.</t>
    </r>
    <r>
      <rPr>
        <b/>
        <sz val="9"/>
        <color theme="1"/>
        <rFont val="Calibri"/>
        <family val="2"/>
        <scheme val="minor"/>
      </rPr>
      <t xml:space="preserve"> 1789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</si>
  <si>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Pierre (1) </t>
    </r>
    <r>
      <rPr>
        <b/>
        <sz val="9"/>
        <color theme="1"/>
        <rFont val="Calibri"/>
        <family val="2"/>
        <scheme val="minor"/>
      </rPr>
      <t>Gandon</t>
    </r>
    <r>
      <rPr>
        <sz val="9"/>
        <color theme="1"/>
        <rFont val="Calibri"/>
        <family val="2"/>
        <scheme val="minor"/>
      </rPr>
      <t xml:space="preserve">
24 oct. </t>
    </r>
    <r>
      <rPr>
        <b/>
        <sz val="9"/>
        <color theme="1"/>
        <rFont val="Calibri"/>
        <family val="2"/>
        <scheme val="minor"/>
      </rPr>
      <t>1757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</si>
  <si>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Perrine </t>
    </r>
    <r>
      <rPr>
        <b/>
        <sz val="9"/>
        <color theme="1"/>
        <rFont val="Calibri"/>
        <family val="2"/>
        <scheme val="minor"/>
      </rPr>
      <t>Aubry</t>
    </r>
    <r>
      <rPr>
        <sz val="9"/>
        <color theme="1"/>
        <rFont val="Calibri"/>
        <family val="2"/>
        <scheme val="minor"/>
      </rPr>
      <t xml:space="preserve">
13 nov. </t>
    </r>
    <r>
      <rPr>
        <b/>
        <sz val="9"/>
        <color theme="1"/>
        <rFont val="Calibri"/>
        <family val="2"/>
        <scheme val="minor"/>
      </rPr>
      <t>1757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</si>
  <si>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24 novembre </t>
    </r>
    <r>
      <rPr>
        <b/>
        <i/>
        <sz val="9"/>
        <color theme="1"/>
        <rFont val="Calibri"/>
        <family val="2"/>
        <scheme val="minor"/>
      </rPr>
      <t xml:space="preserve">1778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</si>
  <si>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6 février </t>
    </r>
    <r>
      <rPr>
        <b/>
        <i/>
        <sz val="9"/>
        <color theme="1"/>
        <rFont val="Calibri"/>
        <family val="2"/>
        <scheme val="minor"/>
      </rPr>
      <t xml:space="preserve">1810 
</t>
    </r>
    <r>
      <rPr>
        <b/>
        <i/>
        <sz val="9"/>
        <color rgb="FFFF0000"/>
        <rFont val="Calibri"/>
        <family val="2"/>
        <scheme val="minor"/>
      </rPr>
      <t>Parcé</t>
    </r>
  </si>
  <si>
    <r>
      <t xml:space="preserve">Antoine (2)  </t>
    </r>
    <r>
      <rPr>
        <b/>
        <sz val="9"/>
        <color theme="1"/>
        <rFont val="Calibri"/>
        <family val="2"/>
        <scheme val="minor"/>
      </rPr>
      <t>Gandon</t>
    </r>
    <r>
      <rPr>
        <sz val="9"/>
        <color theme="1"/>
        <rFont val="Calibri"/>
        <family val="2"/>
        <scheme val="minor"/>
      </rPr>
      <t xml:space="preserve">
15 avril </t>
    </r>
    <r>
      <rPr>
        <b/>
        <sz val="9"/>
        <color theme="1"/>
        <rFont val="Calibri"/>
        <family val="2"/>
        <scheme val="minor"/>
      </rPr>
      <t>1719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</si>
  <si>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24 novembre </t>
    </r>
    <r>
      <rPr>
        <b/>
        <i/>
        <sz val="9"/>
        <color theme="1"/>
        <rFont val="Calibri"/>
        <family val="2"/>
        <scheme val="minor"/>
      </rPr>
      <t xml:space="preserve">1756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</si>
  <si>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Catherine </t>
    </r>
    <r>
      <rPr>
        <b/>
        <sz val="9"/>
        <color theme="1"/>
        <rFont val="Calibri"/>
        <family val="2"/>
        <scheme val="minor"/>
      </rPr>
      <t>Jouanneau</t>
    </r>
    <r>
      <rPr>
        <sz val="9"/>
        <color theme="1"/>
        <rFont val="Calibri"/>
        <family val="2"/>
        <scheme val="minor"/>
      </rPr>
      <t xml:space="preserve">
19 juin </t>
    </r>
    <r>
      <rPr>
        <b/>
        <sz val="9"/>
        <color theme="1"/>
        <rFont val="Calibri"/>
        <family val="2"/>
        <scheme val="minor"/>
      </rPr>
      <t>1682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</si>
  <si>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Antoine (1) </t>
    </r>
    <r>
      <rPr>
        <b/>
        <sz val="9"/>
        <color theme="1"/>
        <rFont val="Calibri"/>
        <family val="2"/>
        <scheme val="minor"/>
      </rPr>
      <t>Gandon</t>
    </r>
    <r>
      <rPr>
        <sz val="9"/>
        <color theme="1"/>
        <rFont val="Calibri"/>
        <family val="2"/>
        <scheme val="minor"/>
      </rPr>
      <t xml:space="preserve">
9 mars </t>
    </r>
    <r>
      <rPr>
        <b/>
        <sz val="9"/>
        <color theme="1"/>
        <rFont val="Calibri"/>
        <family val="2"/>
        <scheme val="minor"/>
      </rPr>
      <t>1682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</si>
  <si>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15 février </t>
    </r>
    <r>
      <rPr>
        <b/>
        <i/>
        <sz val="9"/>
        <color theme="1"/>
        <rFont val="Calibri"/>
        <family val="2"/>
        <scheme val="minor"/>
      </rPr>
      <t xml:space="preserve">1706
</t>
    </r>
    <r>
      <rPr>
        <b/>
        <i/>
        <sz val="9"/>
        <color rgb="FFFF0000"/>
        <rFont val="Calibri"/>
        <family val="2"/>
        <scheme val="minor"/>
      </rPr>
      <t>Parcé</t>
    </r>
  </si>
  <si>
    <r>
      <t xml:space="preserve">René </t>
    </r>
    <r>
      <rPr>
        <b/>
        <sz val="9"/>
        <color theme="1"/>
        <rFont val="Calibri"/>
        <family val="2"/>
        <scheme val="minor"/>
      </rPr>
      <t>Gandon</t>
    </r>
    <r>
      <rPr>
        <sz val="9"/>
        <color theme="1"/>
        <rFont val="Calibri"/>
        <family val="2"/>
        <scheme val="minor"/>
      </rPr>
      <t xml:space="preserve">
28 mai </t>
    </r>
    <r>
      <rPr>
        <b/>
        <sz val="9"/>
        <color theme="1"/>
        <rFont val="Calibri"/>
        <family val="2"/>
        <scheme val="minor"/>
      </rPr>
      <t>1638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</si>
  <si>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Catherine </t>
    </r>
    <r>
      <rPr>
        <b/>
        <sz val="9"/>
        <color theme="1"/>
        <rFont val="Calibri"/>
        <family val="2"/>
        <scheme val="minor"/>
      </rPr>
      <t>Fourmons
~ 1640</t>
    </r>
  </si>
  <si>
    <r>
      <t xml:space="preserve">Nicolas </t>
    </r>
    <r>
      <rPr>
        <b/>
        <sz val="9"/>
        <color theme="1"/>
        <rFont val="Calibri"/>
        <family val="2"/>
        <scheme val="minor"/>
      </rPr>
      <t>Gandon</t>
    </r>
  </si>
  <si>
    <r>
      <t xml:space="preserve">Renée </t>
    </r>
    <r>
      <rPr>
        <b/>
        <sz val="9"/>
        <color theme="1"/>
        <rFont val="Calibri"/>
        <family val="2"/>
        <scheme val="minor"/>
      </rPr>
      <t>Chauvin</t>
    </r>
  </si>
  <si>
    <r>
      <t xml:space="preserve">Madeleine </t>
    </r>
    <r>
      <rPr>
        <b/>
        <sz val="9"/>
        <color theme="1"/>
        <rFont val="Calibri"/>
        <family val="2"/>
        <scheme val="minor"/>
      </rPr>
      <t>Briquet</t>
    </r>
    <r>
      <rPr>
        <sz val="9"/>
        <color theme="1"/>
        <rFont val="Calibri"/>
        <family val="2"/>
        <scheme val="minor"/>
      </rPr>
      <t xml:space="preserve">
10 octobre </t>
    </r>
    <r>
      <rPr>
        <b/>
        <sz val="9"/>
        <color theme="1"/>
        <rFont val="Calibri"/>
        <family val="2"/>
        <scheme val="minor"/>
      </rPr>
      <t>1752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</si>
  <si>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Jean (4) </t>
    </r>
    <r>
      <rPr>
        <b/>
        <sz val="9"/>
        <color theme="1"/>
        <rFont val="Calibri"/>
        <family val="2"/>
        <scheme val="minor"/>
      </rPr>
      <t>Le Bannier</t>
    </r>
    <r>
      <rPr>
        <sz val="9"/>
        <color theme="1"/>
        <rFont val="Calibri"/>
        <family val="2"/>
        <scheme val="minor"/>
      </rPr>
      <t xml:space="preserve">
5 septembre </t>
    </r>
    <r>
      <rPr>
        <b/>
        <sz val="9"/>
        <color theme="1"/>
        <rFont val="Calibri"/>
        <family val="2"/>
        <scheme val="minor"/>
      </rPr>
      <t>1733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</si>
  <si>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14 janvier </t>
    </r>
    <r>
      <rPr>
        <b/>
        <i/>
        <sz val="9"/>
        <color theme="1"/>
        <rFont val="Calibri"/>
        <family val="2"/>
        <scheme val="minor"/>
      </rPr>
      <t xml:space="preserve">1777 
</t>
    </r>
    <r>
      <rPr>
        <b/>
        <i/>
        <sz val="9"/>
        <color rgb="FFFF0000"/>
        <rFont val="Calibri"/>
        <family val="2"/>
        <scheme val="minor"/>
      </rPr>
      <t>Parcé</t>
    </r>
  </si>
  <si>
    <r>
      <t xml:space="preserve">Jacques </t>
    </r>
    <r>
      <rPr>
        <b/>
        <sz val="9"/>
        <color theme="1"/>
        <rFont val="Calibri"/>
        <family val="2"/>
        <scheme val="minor"/>
      </rPr>
      <t>Le Bannier</t>
    </r>
    <r>
      <rPr>
        <sz val="9"/>
        <color theme="1"/>
        <rFont val="Calibri"/>
        <family val="2"/>
        <scheme val="minor"/>
      </rPr>
      <t xml:space="preserve">
4 sept. </t>
    </r>
    <r>
      <rPr>
        <b/>
        <sz val="9"/>
        <color theme="1"/>
        <rFont val="Calibri"/>
        <family val="2"/>
        <scheme val="minor"/>
      </rPr>
      <t>1702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</si>
  <si>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Julienne </t>
    </r>
    <r>
      <rPr>
        <b/>
        <sz val="9"/>
        <color theme="1"/>
        <rFont val="Calibri"/>
        <family val="2"/>
        <scheme val="minor"/>
      </rPr>
      <t>Chalumeau</t>
    </r>
    <r>
      <rPr>
        <sz val="9"/>
        <color theme="1"/>
        <rFont val="Calibri"/>
        <family val="2"/>
        <scheme val="minor"/>
      </rPr>
      <t xml:space="preserve">
29 mars </t>
    </r>
    <r>
      <rPr>
        <b/>
        <sz val="9"/>
        <color theme="1"/>
        <rFont val="Calibri"/>
        <family val="2"/>
        <scheme val="minor"/>
      </rPr>
      <t>1707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</si>
  <si>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16 janvier </t>
    </r>
    <r>
      <rPr>
        <b/>
        <i/>
        <sz val="9"/>
        <color theme="1"/>
        <rFont val="Calibri"/>
        <family val="2"/>
        <scheme val="minor"/>
      </rPr>
      <t xml:space="preserve">1731
</t>
    </r>
    <r>
      <rPr>
        <b/>
        <i/>
        <sz val="9"/>
        <color rgb="FFFF0000"/>
        <rFont val="Calibri"/>
        <family val="2"/>
        <scheme val="minor"/>
      </rPr>
      <t>Parcé</t>
    </r>
  </si>
  <si>
    <r>
      <t xml:space="preserve">Jean (3) </t>
    </r>
    <r>
      <rPr>
        <b/>
        <sz val="9"/>
        <color theme="1"/>
        <rFont val="Calibri"/>
        <family val="2"/>
        <scheme val="minor"/>
      </rPr>
      <t>Le Bannier</t>
    </r>
    <r>
      <rPr>
        <sz val="9"/>
        <color theme="1"/>
        <rFont val="Calibri"/>
        <family val="2"/>
        <scheme val="minor"/>
      </rPr>
      <t xml:space="preserve">
25 septembre </t>
    </r>
    <r>
      <rPr>
        <b/>
        <sz val="9"/>
        <color theme="1"/>
        <rFont val="Calibri"/>
        <family val="2"/>
        <scheme val="minor"/>
      </rPr>
      <t>1661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</si>
  <si>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Jeanne </t>
    </r>
    <r>
      <rPr>
        <b/>
        <sz val="9"/>
        <color theme="1"/>
        <rFont val="Calibri"/>
        <family val="2"/>
        <scheme val="minor"/>
      </rPr>
      <t>Samoyau</t>
    </r>
    <r>
      <rPr>
        <sz val="9"/>
        <color theme="1"/>
        <rFont val="Calibri"/>
        <family val="2"/>
        <scheme val="minor"/>
      </rPr>
      <t xml:space="preserve">
17 octobre </t>
    </r>
    <r>
      <rPr>
        <b/>
        <sz val="9"/>
        <color theme="1"/>
        <rFont val="Calibri"/>
        <family val="2"/>
        <scheme val="minor"/>
      </rPr>
      <t>1668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</si>
  <si>
    <r>
      <t>19 juin </t>
    </r>
    <r>
      <rPr>
        <b/>
        <i/>
        <sz val="9"/>
        <color theme="1"/>
        <rFont val="Calibri"/>
        <family val="2"/>
        <scheme val="minor"/>
      </rPr>
      <t xml:space="preserve">1696
</t>
    </r>
    <r>
      <rPr>
        <b/>
        <i/>
        <sz val="9"/>
        <color rgb="FFFF0000"/>
        <rFont val="Calibri"/>
        <family val="2"/>
        <scheme val="minor"/>
      </rPr>
      <t>Parcé</t>
    </r>
  </si>
  <si>
    <r>
      <t>Jean (2)</t>
    </r>
    <r>
      <rPr>
        <b/>
        <sz val="9"/>
        <color theme="1"/>
        <rFont val="Calibri"/>
        <family val="2"/>
        <scheme val="minor"/>
      </rPr>
      <t xml:space="preserve"> Le Bannier
</t>
    </r>
    <r>
      <rPr>
        <sz val="9"/>
        <color theme="1"/>
        <rFont val="Calibri"/>
        <family val="2"/>
        <scheme val="minor"/>
      </rPr>
      <t>8 avril</t>
    </r>
    <r>
      <rPr>
        <b/>
        <sz val="9"/>
        <color theme="1"/>
        <rFont val="Calibri"/>
        <family val="2"/>
        <scheme val="minor"/>
      </rPr>
      <t xml:space="preserve"> 1624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</si>
  <si>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26 juin </t>
    </r>
    <r>
      <rPr>
        <b/>
        <i/>
        <sz val="9"/>
        <color theme="1"/>
        <rFont val="Calibri"/>
        <family val="2"/>
        <scheme val="minor"/>
      </rPr>
      <t xml:space="preserve">1657
</t>
    </r>
    <r>
      <rPr>
        <b/>
        <i/>
        <sz val="9"/>
        <color rgb="FFFF0000"/>
        <rFont val="Calibri"/>
        <family val="2"/>
        <scheme val="minor"/>
      </rPr>
      <t>Parcé</t>
    </r>
  </si>
  <si>
    <r>
      <t>Jean (1)</t>
    </r>
    <r>
      <rPr>
        <b/>
        <sz val="9"/>
        <color theme="1"/>
        <rFont val="Calibri"/>
        <family val="2"/>
        <scheme val="minor"/>
      </rPr>
      <t xml:space="preserve"> Le Bannier
</t>
    </r>
    <r>
      <rPr>
        <sz val="9"/>
        <color theme="1"/>
        <rFont val="Calibri"/>
        <family val="2"/>
        <scheme val="minor"/>
      </rPr>
      <t xml:space="preserve">3 juin </t>
    </r>
    <r>
      <rPr>
        <b/>
        <sz val="9"/>
        <color theme="1"/>
        <rFont val="Calibri"/>
        <family val="2"/>
        <scheme val="minor"/>
      </rPr>
      <t xml:space="preserve">1590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</si>
  <si>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Perrine </t>
    </r>
    <r>
      <rPr>
        <b/>
        <sz val="9"/>
        <color theme="1"/>
        <rFont val="Calibri"/>
        <family val="2"/>
        <scheme val="minor"/>
      </rPr>
      <t>Chevé</t>
    </r>
  </si>
  <si>
    <r>
      <t xml:space="preserve">22 janvier </t>
    </r>
    <r>
      <rPr>
        <b/>
        <i/>
        <sz val="9"/>
        <color theme="1"/>
        <rFont val="Calibri"/>
        <family val="2"/>
        <scheme val="minor"/>
      </rPr>
      <t xml:space="preserve">1619
</t>
    </r>
    <r>
      <rPr>
        <b/>
        <i/>
        <sz val="9"/>
        <color rgb="FFFF0000"/>
        <rFont val="Calibri"/>
        <family val="2"/>
        <scheme val="minor"/>
      </rPr>
      <t>Parcé</t>
    </r>
  </si>
  <si>
    <r>
      <t xml:space="preserve">Joséphine </t>
    </r>
    <r>
      <rPr>
        <b/>
        <sz val="9"/>
        <color theme="1"/>
        <rFont val="Calibri"/>
        <family val="2"/>
        <scheme val="minor"/>
      </rPr>
      <t xml:space="preserve">Fretray
</t>
    </r>
    <r>
      <rPr>
        <sz val="9"/>
        <color theme="1"/>
        <rFont val="Calibri"/>
        <family val="2"/>
        <scheme val="minor"/>
      </rPr>
      <t xml:space="preserve">15 décembre </t>
    </r>
    <r>
      <rPr>
        <b/>
        <sz val="9"/>
        <color theme="1"/>
        <rFont val="Calibri"/>
        <family val="2"/>
        <scheme val="minor"/>
      </rPr>
      <t xml:space="preserve">1843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</si>
  <si>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Joseph (3) </t>
    </r>
    <r>
      <rPr>
        <b/>
        <sz val="9"/>
        <color theme="1"/>
        <rFont val="Calibri"/>
        <family val="2"/>
        <scheme val="minor"/>
      </rPr>
      <t xml:space="preserve">Leblé
</t>
    </r>
    <r>
      <rPr>
        <sz val="9"/>
        <color theme="1"/>
        <rFont val="Calibri"/>
        <family val="2"/>
        <scheme val="minor"/>
      </rPr>
      <t>13 décembre</t>
    </r>
    <r>
      <rPr>
        <b/>
        <sz val="9"/>
        <color theme="1"/>
        <rFont val="Calibri"/>
        <family val="2"/>
        <scheme val="minor"/>
      </rPr>
      <t xml:space="preserve"> 1874
</t>
    </r>
    <r>
      <rPr>
        <b/>
        <sz val="9"/>
        <color rgb="FFFF0000"/>
        <rFont val="Calibri"/>
        <family val="2"/>
        <scheme val="minor"/>
      </rPr>
      <t>Avoise</t>
    </r>
  </si>
  <si>
    <r>
      <t>Claire</t>
    </r>
    <r>
      <rPr>
        <b/>
        <sz val="9"/>
        <color theme="1"/>
        <rFont val="Calibri"/>
        <family val="2"/>
        <scheme val="minor"/>
      </rPr>
      <t xml:space="preserve"> Lebon
</t>
    </r>
    <r>
      <rPr>
        <sz val="9"/>
        <color theme="1"/>
        <rFont val="Calibri"/>
        <family val="2"/>
        <scheme val="minor"/>
      </rPr>
      <t xml:space="preserve">5 novembre </t>
    </r>
    <r>
      <rPr>
        <b/>
        <sz val="9"/>
        <color theme="1"/>
        <rFont val="Calibri"/>
        <family val="2"/>
        <scheme val="minor"/>
      </rPr>
      <t xml:space="preserve">1821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</si>
  <si>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Léontine </t>
    </r>
    <r>
      <rPr>
        <b/>
        <sz val="9"/>
        <color theme="1"/>
        <rFont val="Calibri"/>
        <family val="2"/>
        <scheme val="minor"/>
      </rPr>
      <t xml:space="preserve">Moreau
</t>
    </r>
    <r>
      <rPr>
        <sz val="9"/>
        <color theme="1"/>
        <rFont val="Calibri"/>
        <family val="2"/>
        <scheme val="minor"/>
      </rPr>
      <t>2 mars</t>
    </r>
    <r>
      <rPr>
        <b/>
        <sz val="9"/>
        <color theme="1"/>
        <rFont val="Calibri"/>
        <family val="2"/>
        <scheme val="minor"/>
      </rPr>
      <t xml:space="preserve"> 1874
</t>
    </r>
    <r>
      <rPr>
        <b/>
        <sz val="9"/>
        <color rgb="FFFF0000"/>
        <rFont val="Calibri"/>
        <family val="2"/>
        <scheme val="minor"/>
      </rPr>
      <t>Juigné</t>
    </r>
  </si>
  <si>
    <r>
      <t xml:space="preserve">Daniel </t>
    </r>
    <r>
      <rPr>
        <b/>
        <sz val="9"/>
        <color theme="1"/>
        <rFont val="Calibri"/>
        <family val="2"/>
        <scheme val="minor"/>
      </rPr>
      <t xml:space="preserve">Leblé
</t>
    </r>
    <r>
      <rPr>
        <sz val="9"/>
        <color theme="1"/>
        <rFont val="Calibri"/>
        <family val="2"/>
        <scheme val="minor"/>
      </rPr>
      <t>6 mai</t>
    </r>
    <r>
      <rPr>
        <b/>
        <sz val="9"/>
        <color theme="1"/>
        <rFont val="Calibri"/>
        <family val="2"/>
        <scheme val="minor"/>
      </rPr>
      <t xml:space="preserve"> 1903
</t>
    </r>
    <r>
      <rPr>
        <b/>
        <sz val="9"/>
        <color rgb="FFFF0000"/>
        <rFont val="Calibri"/>
        <family val="2"/>
        <scheme val="minor"/>
      </rPr>
      <t>Avoise</t>
    </r>
  </si>
  <si>
    <r>
      <t>Almyre</t>
    </r>
    <r>
      <rPr>
        <b/>
        <sz val="9"/>
        <color theme="1"/>
        <rFont val="Calibri"/>
        <family val="2"/>
        <scheme val="minor"/>
      </rPr>
      <t xml:space="preserve"> Fretray
</t>
    </r>
    <r>
      <rPr>
        <sz val="9"/>
        <color theme="1"/>
        <rFont val="Calibri"/>
        <family val="2"/>
        <scheme val="minor"/>
      </rPr>
      <t>4 décembre</t>
    </r>
    <r>
      <rPr>
        <b/>
        <sz val="9"/>
        <color theme="1"/>
        <rFont val="Calibri"/>
        <family val="2"/>
        <scheme val="minor"/>
      </rPr>
      <t xml:space="preserve"> 1818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</si>
  <si>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21 avril </t>
    </r>
    <r>
      <rPr>
        <b/>
        <i/>
        <sz val="9"/>
        <color theme="1"/>
        <rFont val="Calibri"/>
        <family val="2"/>
        <scheme val="minor"/>
      </rPr>
      <t xml:space="preserve">1813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</si>
  <si>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25 octobre </t>
    </r>
    <r>
      <rPr>
        <b/>
        <i/>
        <sz val="9"/>
        <color theme="1"/>
        <rFont val="Calibri"/>
        <family val="2"/>
        <scheme val="minor"/>
      </rPr>
      <t xml:space="preserve">1863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</si>
  <si>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23 juillet </t>
    </r>
    <r>
      <rPr>
        <b/>
        <i/>
        <sz val="9"/>
        <color theme="1"/>
        <rFont val="Calibri"/>
        <family val="2"/>
        <scheme val="minor"/>
      </rPr>
      <t>1842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>Avoise</t>
    </r>
  </si>
  <si>
    <r>
      <t>Gabriel</t>
    </r>
    <r>
      <rPr>
        <b/>
        <sz val="9"/>
        <color theme="1"/>
        <rFont val="Calibri"/>
        <family val="2"/>
        <scheme val="minor"/>
      </rPr>
      <t xml:space="preserve"> Fretray
</t>
    </r>
    <r>
      <rPr>
        <sz val="9"/>
        <color theme="1"/>
        <rFont val="Calibri"/>
        <family val="2"/>
        <scheme val="minor"/>
      </rPr>
      <t>6 juillet</t>
    </r>
    <r>
      <rPr>
        <b/>
        <sz val="9"/>
        <color theme="1"/>
        <rFont val="Calibri"/>
        <family val="2"/>
        <scheme val="minor"/>
      </rPr>
      <t xml:space="preserve"> 1747
</t>
    </r>
    <r>
      <rPr>
        <b/>
        <sz val="9"/>
        <color rgb="FFFF0000"/>
        <rFont val="Calibri"/>
        <family val="2"/>
        <scheme val="minor"/>
      </rPr>
      <t>Chantenay</t>
    </r>
    <r>
      <rPr>
        <b/>
        <sz val="9"/>
        <color theme="1"/>
        <rFont val="Calibri"/>
        <family val="2"/>
        <scheme val="minor"/>
      </rPr>
      <t xml:space="preserve"> </t>
    </r>
  </si>
  <si>
    <r>
      <t>Anne</t>
    </r>
    <r>
      <rPr>
        <b/>
        <sz val="9"/>
        <color theme="1"/>
        <rFont val="Calibri"/>
        <family val="2"/>
        <scheme val="minor"/>
      </rPr>
      <t xml:space="preserve"> Brière
</t>
    </r>
    <r>
      <rPr>
        <sz val="9"/>
        <color theme="1"/>
        <rFont val="Calibri"/>
        <family val="2"/>
        <scheme val="minor"/>
      </rPr>
      <t>17 février</t>
    </r>
    <r>
      <rPr>
        <b/>
        <sz val="9"/>
        <color theme="1"/>
        <rFont val="Calibri"/>
        <family val="2"/>
        <scheme val="minor"/>
      </rPr>
      <t xml:space="preserve"> 1754
</t>
    </r>
    <r>
      <rPr>
        <b/>
        <sz val="9"/>
        <color rgb="FFFF0000"/>
        <rFont val="Calibri"/>
        <family val="2"/>
        <scheme val="minor"/>
      </rPr>
      <t>Fontenay</t>
    </r>
  </si>
  <si>
    <r>
      <t xml:space="preserve">19 avril </t>
    </r>
    <r>
      <rPr>
        <b/>
        <i/>
        <sz val="9"/>
        <color theme="1"/>
        <rFont val="Calibri"/>
        <family val="2"/>
        <scheme val="minor"/>
      </rPr>
      <t xml:space="preserve">1779
</t>
    </r>
    <r>
      <rPr>
        <b/>
        <i/>
        <sz val="9"/>
        <color rgb="FFFF0000"/>
        <rFont val="Calibri"/>
        <family val="2"/>
        <scheme val="minor"/>
      </rPr>
      <t>Chantenay</t>
    </r>
  </si>
  <si>
    <r>
      <t xml:space="preserve">Joseph </t>
    </r>
    <r>
      <rPr>
        <b/>
        <sz val="9"/>
        <color theme="1"/>
        <rFont val="Calibri"/>
        <family val="2"/>
        <scheme val="minor"/>
      </rPr>
      <t xml:space="preserve">Fretray
</t>
    </r>
    <r>
      <rPr>
        <sz val="9"/>
        <color theme="1"/>
        <rFont val="Calibri"/>
        <family val="2"/>
        <scheme val="minor"/>
      </rPr>
      <t>31 octobre</t>
    </r>
    <r>
      <rPr>
        <b/>
        <sz val="9"/>
        <color theme="1"/>
        <rFont val="Calibri"/>
        <family val="2"/>
        <scheme val="minor"/>
      </rPr>
      <t xml:space="preserve"> 1714
</t>
    </r>
    <r>
      <rPr>
        <b/>
        <sz val="9"/>
        <color rgb="FFFF0000"/>
        <rFont val="Calibri"/>
        <family val="2"/>
        <scheme val="minor"/>
      </rPr>
      <t>Avessé</t>
    </r>
  </si>
  <si>
    <r>
      <t xml:space="preserve">17 décembre </t>
    </r>
    <r>
      <rPr>
        <b/>
        <i/>
        <sz val="9"/>
        <color theme="1"/>
        <rFont val="Calibri"/>
        <family val="2"/>
        <scheme val="minor"/>
      </rPr>
      <t xml:space="preserve">1736
</t>
    </r>
    <r>
      <rPr>
        <b/>
        <i/>
        <sz val="9"/>
        <color rgb="FFFF0000"/>
        <rFont val="Calibri"/>
        <family val="2"/>
        <scheme val="minor"/>
      </rPr>
      <t>Chevillé</t>
    </r>
  </si>
  <si>
    <r>
      <t>19 septembre</t>
    </r>
    <r>
      <rPr>
        <b/>
        <i/>
        <sz val="9"/>
        <color theme="1"/>
        <rFont val="Calibri"/>
        <family val="2"/>
        <scheme val="minor"/>
      </rPr>
      <t xml:space="preserve"> 1711
</t>
    </r>
    <r>
      <rPr>
        <b/>
        <i/>
        <sz val="9"/>
        <color rgb="FFFF0000"/>
        <rFont val="Calibri"/>
        <family val="2"/>
        <scheme val="minor"/>
      </rPr>
      <t>Avessé</t>
    </r>
  </si>
  <si>
    <r>
      <t>Julien</t>
    </r>
    <r>
      <rPr>
        <b/>
        <sz val="9"/>
        <color theme="1"/>
        <rFont val="Calibri"/>
        <family val="2"/>
        <scheme val="minor"/>
      </rPr>
      <t xml:space="preserve"> Lebon
</t>
    </r>
    <r>
      <rPr>
        <sz val="9"/>
        <color theme="1"/>
        <rFont val="Calibri"/>
        <family val="2"/>
        <scheme val="minor"/>
      </rPr>
      <t xml:space="preserve">24 décembre </t>
    </r>
    <r>
      <rPr>
        <b/>
        <sz val="9"/>
        <color theme="1"/>
        <rFont val="Calibri"/>
        <family val="2"/>
        <scheme val="minor"/>
      </rPr>
      <t xml:space="preserve">1789
</t>
    </r>
    <r>
      <rPr>
        <b/>
        <sz val="9"/>
        <color rgb="FFFF0000"/>
        <rFont val="Calibri"/>
        <family val="2"/>
        <scheme val="minor"/>
      </rPr>
      <t>Sainte Suzanne (53)</t>
    </r>
  </si>
  <si>
    <r>
      <t>Renée</t>
    </r>
    <r>
      <rPr>
        <b/>
        <sz val="9"/>
        <color theme="1"/>
        <rFont val="Calibri"/>
        <family val="2"/>
        <scheme val="minor"/>
      </rPr>
      <t xml:space="preserve"> Delhommeau
</t>
    </r>
    <r>
      <rPr>
        <sz val="9"/>
        <color theme="1"/>
        <rFont val="Calibri"/>
        <family val="2"/>
        <scheme val="minor"/>
      </rPr>
      <t>4 septembre</t>
    </r>
    <r>
      <rPr>
        <b/>
        <sz val="9"/>
        <color theme="1"/>
        <rFont val="Calibri"/>
        <family val="2"/>
        <scheme val="minor"/>
      </rPr>
      <t xml:space="preserve"> 1789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</si>
  <si>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30 juin </t>
    </r>
    <r>
      <rPr>
        <b/>
        <i/>
        <sz val="9"/>
        <color theme="1"/>
        <rFont val="Calibri"/>
        <family val="2"/>
        <scheme val="minor"/>
      </rPr>
      <t xml:space="preserve">1789
</t>
    </r>
    <r>
      <rPr>
        <b/>
        <i/>
        <sz val="9"/>
        <color rgb="FFFF0000"/>
        <rFont val="Calibri"/>
        <family val="2"/>
        <scheme val="minor"/>
      </rPr>
      <t xml:space="preserve"> Sainte Suzanne (53)</t>
    </r>
  </si>
  <si>
    <r>
      <t>Françoise</t>
    </r>
    <r>
      <rPr>
        <b/>
        <sz val="9"/>
        <color theme="1"/>
        <rFont val="Calibri"/>
        <family val="2"/>
        <scheme val="minor"/>
      </rPr>
      <t xml:space="preserve"> Talvard</t>
    </r>
  </si>
  <si>
    <r>
      <t>André (1)</t>
    </r>
    <r>
      <rPr>
        <b/>
        <sz val="9"/>
        <color theme="1"/>
        <rFont val="Calibri"/>
        <family val="2"/>
        <scheme val="minor"/>
      </rPr>
      <t xml:space="preserve"> Lebon</t>
    </r>
  </si>
  <si>
    <r>
      <t xml:space="preserve">Jeanne </t>
    </r>
    <r>
      <rPr>
        <b/>
        <sz val="9"/>
        <color theme="1"/>
        <rFont val="Calibri"/>
        <family val="2"/>
        <scheme val="minor"/>
      </rPr>
      <t>Filoche</t>
    </r>
  </si>
  <si>
    <r>
      <t>Léon</t>
    </r>
    <r>
      <rPr>
        <b/>
        <sz val="9"/>
        <color theme="1"/>
        <rFont val="Calibri"/>
        <family val="2"/>
        <scheme val="minor"/>
      </rPr>
      <t xml:space="preserve"> Moreau
</t>
    </r>
    <r>
      <rPr>
        <sz val="9"/>
        <color theme="1"/>
        <rFont val="Calibri"/>
        <family val="2"/>
        <scheme val="minor"/>
      </rPr>
      <t>30 octobre</t>
    </r>
    <r>
      <rPr>
        <b/>
        <sz val="9"/>
        <color theme="1"/>
        <rFont val="Calibri"/>
        <family val="2"/>
        <scheme val="minor"/>
      </rPr>
      <t xml:space="preserve"> 1840
</t>
    </r>
    <r>
      <rPr>
        <b/>
        <sz val="9"/>
        <color rgb="FFFF0000"/>
        <rFont val="Calibri"/>
        <family val="2"/>
        <scheme val="minor"/>
      </rPr>
      <t>Avoise</t>
    </r>
  </si>
  <si>
    <r>
      <t>Marie Jeanne</t>
    </r>
    <r>
      <rPr>
        <b/>
        <sz val="9"/>
        <color theme="1"/>
        <rFont val="Calibri"/>
        <family val="2"/>
        <scheme val="minor"/>
      </rPr>
      <t xml:space="preserve"> Chevalier
</t>
    </r>
    <r>
      <rPr>
        <sz val="9"/>
        <color theme="1"/>
        <rFont val="Calibri"/>
        <family val="2"/>
        <scheme val="minor"/>
      </rPr>
      <t>11 août</t>
    </r>
    <r>
      <rPr>
        <b/>
        <sz val="9"/>
        <color theme="1"/>
        <rFont val="Calibri"/>
        <family val="2"/>
        <scheme val="minor"/>
      </rPr>
      <t xml:space="preserve"> 1843
</t>
    </r>
    <r>
      <rPr>
        <b/>
        <sz val="9"/>
        <color rgb="FFFF0000"/>
        <rFont val="Calibri"/>
        <family val="2"/>
        <scheme val="minor"/>
      </rPr>
      <t>Noyen</t>
    </r>
  </si>
  <si>
    <r>
      <t xml:space="preserve">28 mai </t>
    </r>
    <r>
      <rPr>
        <b/>
        <i/>
        <sz val="9"/>
        <color theme="1"/>
        <rFont val="Calibri"/>
        <family val="2"/>
        <scheme val="minor"/>
      </rPr>
      <t xml:space="preserve">1865
</t>
    </r>
    <r>
      <rPr>
        <b/>
        <i/>
        <sz val="9"/>
        <color rgb="FFFF0000"/>
        <rFont val="Calibri"/>
        <family val="2"/>
        <scheme val="minor"/>
      </rPr>
      <t>Juigné</t>
    </r>
    <r>
      <rPr>
        <i/>
        <sz val="9"/>
        <color theme="1"/>
        <rFont val="Calibri"/>
        <family val="2"/>
        <scheme val="minor"/>
      </rPr>
      <t xml:space="preserve">  </t>
    </r>
  </si>
  <si>
    <r>
      <t>René (3)</t>
    </r>
    <r>
      <rPr>
        <b/>
        <sz val="9"/>
        <color theme="1"/>
        <rFont val="Calibri"/>
        <family val="2"/>
        <scheme val="minor"/>
      </rPr>
      <t xml:space="preserve"> Moreau
</t>
    </r>
    <r>
      <rPr>
        <sz val="9"/>
        <color theme="1"/>
        <rFont val="Calibri"/>
        <family val="2"/>
        <scheme val="minor"/>
      </rPr>
      <t>12 octobre</t>
    </r>
    <r>
      <rPr>
        <b/>
        <sz val="9"/>
        <color theme="1"/>
        <rFont val="Calibri"/>
        <family val="2"/>
        <scheme val="minor"/>
      </rPr>
      <t xml:space="preserve"> 1797
</t>
    </r>
    <r>
      <rPr>
        <b/>
        <sz val="9"/>
        <color rgb="FFFF0000"/>
        <rFont val="Calibri"/>
        <family val="2"/>
        <scheme val="minor"/>
      </rPr>
      <t>Avoise</t>
    </r>
  </si>
  <si>
    <r>
      <t>1</t>
    </r>
    <r>
      <rPr>
        <i/>
        <vertAlign val="superscript"/>
        <sz val="9"/>
        <color theme="1"/>
        <rFont val="Calibri"/>
        <family val="2"/>
        <scheme val="minor"/>
      </rPr>
      <t>er</t>
    </r>
    <r>
      <rPr>
        <i/>
        <sz val="9"/>
        <color theme="1"/>
        <rFont val="Calibri"/>
        <family val="2"/>
        <scheme val="minor"/>
      </rPr>
      <t xml:space="preserve"> juin </t>
    </r>
    <r>
      <rPr>
        <b/>
        <i/>
        <sz val="9"/>
        <color theme="1"/>
        <rFont val="Calibri"/>
        <family val="2"/>
        <scheme val="minor"/>
      </rPr>
      <t xml:space="preserve">1833
</t>
    </r>
    <r>
      <rPr>
        <b/>
        <i/>
        <sz val="9"/>
        <color rgb="FFFF0000"/>
        <rFont val="Calibri"/>
        <family val="2"/>
        <scheme val="minor"/>
      </rPr>
      <t>Juigné</t>
    </r>
  </si>
  <si>
    <r>
      <t>Louise</t>
    </r>
    <r>
      <rPr>
        <b/>
        <sz val="9"/>
        <color theme="1"/>
        <rFont val="Calibri"/>
        <family val="2"/>
        <scheme val="minor"/>
      </rPr>
      <t xml:space="preserve"> Deriot
</t>
    </r>
    <r>
      <rPr>
        <sz val="9"/>
        <color theme="1"/>
        <rFont val="Calibri"/>
        <family val="2"/>
        <scheme val="minor"/>
      </rPr>
      <t>11 septembre</t>
    </r>
    <r>
      <rPr>
        <b/>
        <sz val="9"/>
        <color theme="1"/>
        <rFont val="Calibri"/>
        <family val="2"/>
        <scheme val="minor"/>
      </rPr>
      <t xml:space="preserve"> 1797
</t>
    </r>
    <r>
      <rPr>
        <b/>
        <sz val="9"/>
        <color rgb="FFFF0000"/>
        <rFont val="Calibri"/>
        <family val="2"/>
        <scheme val="minor"/>
      </rPr>
      <t>Solesmes</t>
    </r>
  </si>
  <si>
    <r>
      <t>René (2)</t>
    </r>
    <r>
      <rPr>
        <b/>
        <sz val="9"/>
        <color theme="1"/>
        <rFont val="Calibri"/>
        <family val="2"/>
        <scheme val="minor"/>
      </rPr>
      <t xml:space="preserve"> Moreau
</t>
    </r>
    <r>
      <rPr>
        <sz val="9"/>
        <color theme="1"/>
        <rFont val="Calibri"/>
        <family val="2"/>
        <scheme val="minor"/>
      </rPr>
      <t xml:space="preserve">10 mai </t>
    </r>
    <r>
      <rPr>
        <b/>
        <sz val="9"/>
        <color theme="1"/>
        <rFont val="Calibri"/>
        <family val="2"/>
        <scheme val="minor"/>
      </rPr>
      <t xml:space="preserve">1762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</si>
  <si>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3 novembre </t>
    </r>
    <r>
      <rPr>
        <b/>
        <i/>
        <sz val="9"/>
        <color theme="1"/>
        <rFont val="Calibri"/>
        <family val="2"/>
        <scheme val="minor"/>
      </rPr>
      <t xml:space="preserve">1790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</si>
  <si>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René (1) </t>
    </r>
    <r>
      <rPr>
        <b/>
        <sz val="9"/>
        <color theme="1"/>
        <rFont val="Calibri"/>
        <family val="2"/>
        <scheme val="minor"/>
      </rPr>
      <t>Moreau</t>
    </r>
    <r>
      <rPr>
        <sz val="9"/>
        <color theme="1"/>
        <rFont val="Calibri"/>
        <family val="2"/>
        <scheme val="minor"/>
      </rPr>
      <t xml:space="preserve">
15 mars</t>
    </r>
    <r>
      <rPr>
        <b/>
        <sz val="9"/>
        <color theme="1"/>
        <rFont val="Calibri"/>
        <family val="2"/>
        <scheme val="minor"/>
      </rPr>
      <t xml:space="preserve"> 1702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</si>
  <si>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4 octobre </t>
    </r>
    <r>
      <rPr>
        <b/>
        <i/>
        <sz val="9"/>
        <color theme="1"/>
        <rFont val="Calibri"/>
        <family val="2"/>
        <scheme val="minor"/>
      </rPr>
      <t xml:space="preserve">1760
</t>
    </r>
    <r>
      <rPr>
        <b/>
        <i/>
        <sz val="9"/>
        <color rgb="FFFF0000"/>
        <rFont val="Calibri"/>
        <family val="2"/>
        <scheme val="minor"/>
      </rPr>
      <t xml:space="preserve">Avoise </t>
    </r>
  </si>
  <si>
    <r>
      <t xml:space="preserve">Matthieu </t>
    </r>
    <r>
      <rPr>
        <b/>
        <sz val="9"/>
        <color theme="1"/>
        <rFont val="Calibri"/>
        <family val="2"/>
        <scheme val="minor"/>
      </rPr>
      <t xml:space="preserve">Moreau
</t>
    </r>
    <r>
      <rPr>
        <sz val="9"/>
        <color theme="1"/>
        <rFont val="Calibri"/>
        <family val="2"/>
        <scheme val="minor"/>
      </rPr>
      <t xml:space="preserve">2 janvier </t>
    </r>
    <r>
      <rPr>
        <b/>
        <sz val="9"/>
        <color theme="1"/>
        <rFont val="Calibri"/>
        <family val="2"/>
        <scheme val="minor"/>
      </rPr>
      <t xml:space="preserve">1638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</si>
  <si>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Anthoine </t>
    </r>
    <r>
      <rPr>
        <b/>
        <sz val="9"/>
        <color theme="1"/>
        <rFont val="Calibri"/>
        <family val="2"/>
        <scheme val="minor"/>
      </rPr>
      <t xml:space="preserve">Moreau
</t>
    </r>
    <r>
      <rPr>
        <sz val="9"/>
        <color theme="1"/>
        <rFont val="Calibri"/>
        <family val="2"/>
        <scheme val="minor"/>
      </rPr>
      <t>Mars</t>
    </r>
    <r>
      <rPr>
        <b/>
        <sz val="9"/>
        <color theme="1"/>
        <rFont val="Calibri"/>
        <family val="2"/>
        <scheme val="minor"/>
      </rPr>
      <t xml:space="preserve"> 1603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</si>
  <si>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Claudine </t>
    </r>
    <r>
      <rPr>
        <b/>
        <sz val="9"/>
        <color theme="1"/>
        <rFont val="Calibri"/>
        <family val="2"/>
        <scheme val="minor"/>
      </rPr>
      <t>Fimoust</t>
    </r>
  </si>
  <si>
    <r>
      <t xml:space="preserve">Jean </t>
    </r>
    <r>
      <rPr>
        <b/>
        <sz val="9"/>
        <color theme="1"/>
        <rFont val="Calibri"/>
        <family val="2"/>
        <scheme val="minor"/>
      </rPr>
      <t xml:space="preserve">Moreau
</t>
    </r>
    <r>
      <rPr>
        <sz val="9"/>
        <color theme="1"/>
        <rFont val="Calibri"/>
        <family val="2"/>
        <scheme val="minor"/>
      </rPr>
      <t>Octobre</t>
    </r>
    <r>
      <rPr>
        <b/>
        <sz val="9"/>
        <color theme="1"/>
        <rFont val="Calibri"/>
        <family val="2"/>
        <scheme val="minor"/>
      </rPr>
      <t xml:space="preserve"> 1580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</si>
  <si>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Hardouin</t>
    </r>
  </si>
  <si>
    <r>
      <rPr>
        <sz val="9"/>
        <rFont val="Calibri"/>
        <family val="2"/>
        <scheme val="minor"/>
      </rPr>
      <t>Renée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Buffon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</si>
  <si>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Lebled 
~ 1600</t>
    </r>
  </si>
  <si>
    <r>
      <t>André</t>
    </r>
    <r>
      <rPr>
        <b/>
        <sz val="9"/>
        <color theme="1"/>
        <rFont val="Calibri"/>
        <family val="2"/>
        <scheme val="minor"/>
      </rPr>
      <t xml:space="preserve"> Lebled
</t>
    </r>
    <r>
      <rPr>
        <sz val="9"/>
        <color theme="1"/>
        <rFont val="Calibri"/>
        <family val="2"/>
        <scheme val="minor"/>
      </rPr>
      <t xml:space="preserve">30 nov. </t>
    </r>
    <r>
      <rPr>
        <b/>
        <sz val="9"/>
        <color theme="1"/>
        <rFont val="Calibri"/>
        <family val="2"/>
        <scheme val="minor"/>
      </rPr>
      <t xml:space="preserve">1632
</t>
    </r>
    <r>
      <rPr>
        <b/>
        <sz val="9"/>
        <color rgb="FFFF0000"/>
        <rFont val="Calibri"/>
        <family val="2"/>
        <scheme val="minor"/>
      </rPr>
      <t>Ligron</t>
    </r>
    <r>
      <rPr>
        <b/>
        <sz val="9"/>
        <color theme="1"/>
        <rFont val="Calibri"/>
        <family val="2"/>
        <scheme val="minor"/>
      </rPr>
      <t xml:space="preserve">   </t>
    </r>
  </si>
  <si>
    <r>
      <t xml:space="preserve">Louis </t>
    </r>
    <r>
      <rPr>
        <b/>
        <sz val="9"/>
        <color theme="1"/>
        <rFont val="Calibri"/>
        <family val="2"/>
        <scheme val="minor"/>
      </rPr>
      <t>Salmon</t>
    </r>
  </si>
  <si>
    <r>
      <t xml:space="preserve">Jacques </t>
    </r>
    <r>
      <rPr>
        <b/>
        <sz val="9"/>
        <color theme="1"/>
        <rFont val="Calibri"/>
        <family val="2"/>
        <scheme val="minor"/>
      </rPr>
      <t xml:space="preserve"> Cosset 
</t>
    </r>
    <r>
      <rPr>
        <sz val="9"/>
        <color theme="1"/>
        <rFont val="Calibri"/>
        <family val="2"/>
        <scheme val="minor"/>
      </rPr>
      <t xml:space="preserve">4 mars </t>
    </r>
    <r>
      <rPr>
        <b/>
        <sz val="9"/>
        <color theme="1"/>
        <rFont val="Calibri"/>
        <family val="2"/>
        <scheme val="minor"/>
      </rPr>
      <t xml:space="preserve">1703
 </t>
    </r>
    <r>
      <rPr>
        <b/>
        <sz val="9"/>
        <color rgb="FFFF0000"/>
        <rFont val="Calibri"/>
        <family val="2"/>
        <scheme val="minor"/>
      </rPr>
      <t>Malicorne</t>
    </r>
  </si>
  <si>
    <r>
      <t>Joseph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(2)</t>
    </r>
    <r>
      <rPr>
        <b/>
        <sz val="9"/>
        <color theme="1"/>
        <rFont val="Calibri"/>
        <family val="2"/>
        <scheme val="minor"/>
      </rPr>
      <t xml:space="preserve"> Aubry
</t>
    </r>
    <r>
      <rPr>
        <sz val="9"/>
        <color theme="1"/>
        <rFont val="Calibri"/>
        <family val="2"/>
        <scheme val="minor"/>
      </rPr>
      <t>21 janvier</t>
    </r>
    <r>
      <rPr>
        <b/>
        <sz val="9"/>
        <color theme="1"/>
        <rFont val="Calibri"/>
        <family val="2"/>
        <scheme val="minor"/>
      </rPr>
      <t xml:space="preserve"> 1725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</si>
  <si>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Courtillé</t>
    </r>
  </si>
  <si>
    <r>
      <t xml:space="preserve">15 septembre </t>
    </r>
    <r>
      <rPr>
        <b/>
        <sz val="9"/>
        <color theme="1"/>
        <rFont val="Calibri"/>
        <family val="2"/>
        <scheme val="minor"/>
      </rPr>
      <t xml:space="preserve">1750
</t>
    </r>
    <r>
      <rPr>
        <b/>
        <sz val="9"/>
        <color rgb="FFFF0000"/>
        <rFont val="Calibri"/>
        <family val="2"/>
        <scheme val="minor"/>
      </rPr>
      <t xml:space="preserve">Avoise </t>
    </r>
  </si>
  <si>
    <r>
      <t xml:space="preserve">Joseph (1) </t>
    </r>
    <r>
      <rPr>
        <b/>
        <sz val="9"/>
        <color theme="1"/>
        <rFont val="Calibri"/>
        <family val="2"/>
        <scheme val="minor"/>
      </rPr>
      <t xml:space="preserve">Aubry
</t>
    </r>
    <r>
      <rPr>
        <sz val="9"/>
        <color theme="1"/>
        <rFont val="Calibri"/>
        <family val="2"/>
        <scheme val="minor"/>
      </rPr>
      <t>14 décembre</t>
    </r>
    <r>
      <rPr>
        <b/>
        <sz val="9"/>
        <color theme="1"/>
        <rFont val="Calibri"/>
        <family val="2"/>
        <scheme val="minor"/>
      </rPr>
      <t xml:space="preserve"> 1690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</si>
  <si>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Marie </t>
    </r>
    <r>
      <rPr>
        <b/>
        <sz val="9"/>
        <color theme="1"/>
        <rFont val="Calibri"/>
        <family val="2"/>
        <scheme val="minor"/>
      </rPr>
      <t xml:space="preserve">Laurans
</t>
    </r>
    <r>
      <rPr>
        <sz val="9"/>
        <color theme="1"/>
        <rFont val="Calibri"/>
        <family val="2"/>
        <scheme val="minor"/>
      </rPr>
      <t>15 avril</t>
    </r>
    <r>
      <rPr>
        <b/>
        <sz val="9"/>
        <color theme="1"/>
        <rFont val="Calibri"/>
        <family val="2"/>
        <scheme val="minor"/>
      </rPr>
      <t xml:space="preserve"> 1701
</t>
    </r>
    <r>
      <rPr>
        <b/>
        <sz val="9"/>
        <color rgb="FFFF0000"/>
        <rFont val="Calibri"/>
        <family val="2"/>
        <scheme val="minor"/>
      </rPr>
      <t>Avoise</t>
    </r>
    <r>
      <rPr>
        <b/>
        <sz val="9"/>
        <color theme="1"/>
        <rFont val="Calibri"/>
        <family val="2"/>
        <scheme val="minor"/>
      </rPr>
      <t xml:space="preserve"> </t>
    </r>
  </si>
  <si>
    <r>
      <t xml:space="preserve">9 février </t>
    </r>
    <r>
      <rPr>
        <b/>
        <sz val="9"/>
        <color theme="1"/>
        <rFont val="Calibri"/>
        <family val="2"/>
        <scheme val="minor"/>
      </rPr>
      <t xml:space="preserve">1722
</t>
    </r>
    <r>
      <rPr>
        <b/>
        <sz val="9"/>
        <color rgb="FFFF0000"/>
        <rFont val="Calibri"/>
        <family val="2"/>
        <scheme val="minor"/>
      </rPr>
      <t xml:space="preserve">Avoise </t>
    </r>
  </si>
  <si>
    <r>
      <t xml:space="preserve">30 août </t>
    </r>
    <r>
      <rPr>
        <b/>
        <sz val="9"/>
        <color theme="1"/>
        <rFont val="Calibri"/>
        <family val="2"/>
        <scheme val="minor"/>
      </rPr>
      <t>1689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FF0000"/>
        <rFont val="Calibri"/>
        <family val="2"/>
        <scheme val="minor"/>
      </rPr>
      <t xml:space="preserve">Avoise </t>
    </r>
  </si>
  <si>
    <r>
      <t xml:space="preserve">Jacques (2) </t>
    </r>
    <r>
      <rPr>
        <b/>
        <sz val="9"/>
        <color theme="1"/>
        <rFont val="Calibri"/>
        <family val="2"/>
        <scheme val="minor"/>
      </rPr>
      <t>Aubry</t>
    </r>
  </si>
  <si>
    <r>
      <t xml:space="preserve">Claude </t>
    </r>
    <r>
      <rPr>
        <b/>
        <sz val="9"/>
        <color theme="1"/>
        <rFont val="Calibri"/>
        <family val="2"/>
        <scheme val="minor"/>
      </rPr>
      <t>Chaudemanche</t>
    </r>
  </si>
  <si>
    <r>
      <t xml:space="preserve">Louis </t>
    </r>
    <r>
      <rPr>
        <b/>
        <sz val="9"/>
        <color theme="1"/>
        <rFont val="Calibri"/>
        <family val="2"/>
        <scheme val="minor"/>
      </rPr>
      <t>Rabardeau</t>
    </r>
  </si>
  <si>
    <t>???</t>
  </si>
  <si>
    <r>
      <t xml:space="preserve">Jean </t>
    </r>
    <r>
      <rPr>
        <b/>
        <sz val="9"/>
        <color theme="1"/>
        <rFont val="Calibri"/>
        <family val="2"/>
        <scheme val="minor"/>
      </rPr>
      <t xml:space="preserve">Morin 
</t>
    </r>
    <r>
      <rPr>
        <sz val="9"/>
        <color theme="1"/>
        <rFont val="Calibri"/>
        <family val="2"/>
        <scheme val="minor"/>
      </rPr>
      <t>21 août</t>
    </r>
    <r>
      <rPr>
        <b/>
        <sz val="9"/>
        <color theme="1"/>
        <rFont val="Calibri"/>
        <family val="2"/>
        <scheme val="minor"/>
      </rPr>
      <t xml:space="preserve"> 1716 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</si>
  <si>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Jeanne </t>
    </r>
    <r>
      <rPr>
        <b/>
        <sz val="9"/>
        <color theme="1"/>
        <rFont val="Calibri"/>
        <family val="2"/>
        <scheme val="minor"/>
      </rPr>
      <t xml:space="preserve">Guimont
</t>
    </r>
    <r>
      <rPr>
        <sz val="9"/>
        <color theme="1"/>
        <rFont val="Calibri"/>
        <family val="2"/>
        <scheme val="minor"/>
      </rPr>
      <t xml:space="preserve">19 janvier </t>
    </r>
    <r>
      <rPr>
        <b/>
        <sz val="9"/>
        <color theme="1"/>
        <rFont val="Calibri"/>
        <family val="2"/>
        <scheme val="minor"/>
      </rPr>
      <t xml:space="preserve">1724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</si>
  <si>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27 avril </t>
    </r>
    <r>
      <rPr>
        <b/>
        <i/>
        <sz val="9"/>
        <color theme="1"/>
        <rFont val="Calibri"/>
        <family val="2"/>
        <scheme val="minor"/>
      </rPr>
      <t xml:space="preserve">1751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</si>
  <si>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Gabriel (2) </t>
    </r>
    <r>
      <rPr>
        <b/>
        <sz val="9"/>
        <color theme="1"/>
        <rFont val="Calibri"/>
        <family val="2"/>
        <scheme val="minor"/>
      </rPr>
      <t xml:space="preserve">Morin
</t>
    </r>
    <r>
      <rPr>
        <sz val="9"/>
        <color theme="1"/>
        <rFont val="Calibri"/>
        <family val="2"/>
        <scheme val="minor"/>
      </rPr>
      <t>6 février</t>
    </r>
    <r>
      <rPr>
        <b/>
        <sz val="9"/>
        <color theme="1"/>
        <rFont val="Calibri"/>
        <family val="2"/>
        <scheme val="minor"/>
      </rPr>
      <t xml:space="preserve"> 1671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</si>
  <si>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Gabriel (1) </t>
    </r>
    <r>
      <rPr>
        <b/>
        <sz val="9"/>
        <color theme="1"/>
        <rFont val="Calibri"/>
        <family val="2"/>
        <scheme val="minor"/>
      </rPr>
      <t>Morin
~ 1640</t>
    </r>
  </si>
  <si>
    <r>
      <t xml:space="preserve">Michelle </t>
    </r>
    <r>
      <rPr>
        <b/>
        <sz val="9"/>
        <color theme="1"/>
        <rFont val="Calibri"/>
        <family val="2"/>
        <scheme val="minor"/>
      </rPr>
      <t xml:space="preserve">Chalumeau
</t>
    </r>
    <r>
      <rPr>
        <sz val="9"/>
        <color theme="1"/>
        <rFont val="Calibri"/>
        <family val="2"/>
        <scheme val="minor"/>
      </rPr>
      <t xml:space="preserve">17 mars </t>
    </r>
    <r>
      <rPr>
        <b/>
        <sz val="9"/>
        <color theme="1"/>
        <rFont val="Calibri"/>
        <family val="2"/>
        <scheme val="minor"/>
      </rPr>
      <t xml:space="preserve">1642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</si>
  <si>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30 juillet </t>
    </r>
    <r>
      <rPr>
        <b/>
        <i/>
        <sz val="9"/>
        <color theme="1"/>
        <rFont val="Calibri"/>
        <family val="2"/>
        <scheme val="minor"/>
      </rPr>
      <t xml:space="preserve">1663
</t>
    </r>
    <r>
      <rPr>
        <b/>
        <i/>
        <sz val="9"/>
        <color rgb="FFFF0000"/>
        <rFont val="Calibri"/>
        <family val="2"/>
        <scheme val="minor"/>
      </rPr>
      <t>Parcé</t>
    </r>
  </si>
  <si>
    <r>
      <t xml:space="preserve">8 novembre </t>
    </r>
    <r>
      <rPr>
        <b/>
        <i/>
        <sz val="9"/>
        <color theme="1"/>
        <rFont val="Calibri"/>
        <family val="2"/>
        <scheme val="minor"/>
      </rPr>
      <t xml:space="preserve">1796
</t>
    </r>
    <r>
      <rPr>
        <b/>
        <i/>
        <sz val="9"/>
        <color rgb="FFFF0000"/>
        <rFont val="Calibri"/>
        <family val="2"/>
        <scheme val="minor"/>
      </rPr>
      <t>Solesmes</t>
    </r>
  </si>
  <si>
    <r>
      <t>Louise</t>
    </r>
    <r>
      <rPr>
        <b/>
        <sz val="9"/>
        <color theme="1"/>
        <rFont val="Calibri"/>
        <family val="2"/>
        <scheme val="minor"/>
      </rPr>
      <t xml:space="preserve"> Tonnelier
</t>
    </r>
    <r>
      <rPr>
        <sz val="9"/>
        <color theme="1"/>
        <rFont val="Calibri"/>
        <family val="2"/>
        <scheme val="minor"/>
      </rPr>
      <t xml:space="preserve">24 mai </t>
    </r>
    <r>
      <rPr>
        <b/>
        <sz val="9"/>
        <color theme="1"/>
        <rFont val="Calibri"/>
        <family val="2"/>
        <scheme val="minor"/>
      </rPr>
      <t xml:space="preserve">1771
</t>
    </r>
    <r>
      <rPr>
        <b/>
        <sz val="9"/>
        <color rgb="FFFF0000"/>
        <rFont val="Calibri"/>
        <family val="2"/>
        <scheme val="minor"/>
      </rPr>
      <t>Solesmes</t>
    </r>
  </si>
  <si>
    <r>
      <t xml:space="preserve">Jacques (2)  </t>
    </r>
    <r>
      <rPr>
        <b/>
        <sz val="9"/>
        <color theme="1"/>
        <rFont val="Calibri"/>
        <family val="2"/>
        <scheme val="minor"/>
      </rPr>
      <t>Driot</t>
    </r>
  </si>
  <si>
    <r>
      <t>Ambroise</t>
    </r>
    <r>
      <rPr>
        <b/>
        <sz val="9"/>
        <color theme="1"/>
        <rFont val="Calibri"/>
        <family val="2"/>
        <scheme val="minor"/>
      </rPr>
      <t xml:space="preserve"> Ribay</t>
    </r>
  </si>
  <si>
    <r>
      <t xml:space="preserve">15 février </t>
    </r>
    <r>
      <rPr>
        <b/>
        <i/>
        <sz val="9"/>
        <color theme="1"/>
        <rFont val="Calibri"/>
        <family val="2"/>
        <scheme val="minor"/>
      </rPr>
      <t xml:space="preserve">1763
</t>
    </r>
    <r>
      <rPr>
        <b/>
        <i/>
        <sz val="9"/>
        <color rgb="FFFF0000"/>
        <rFont val="Calibri"/>
        <family val="2"/>
        <scheme val="minor"/>
      </rPr>
      <t>Sainte Suzanne (53)</t>
    </r>
  </si>
  <si>
    <r>
      <t xml:space="preserve">Jacques (1)  </t>
    </r>
    <r>
      <rPr>
        <b/>
        <sz val="9"/>
        <color theme="1"/>
        <rFont val="Calibri"/>
        <family val="2"/>
        <scheme val="minor"/>
      </rPr>
      <t>Driot</t>
    </r>
  </si>
  <si>
    <r>
      <t xml:space="preserve">Marie </t>
    </r>
    <r>
      <rPr>
        <b/>
        <sz val="9"/>
        <color theme="1"/>
        <rFont val="Calibri"/>
        <family val="2"/>
        <scheme val="minor"/>
      </rPr>
      <t>Havet</t>
    </r>
  </si>
  <si>
    <r>
      <t xml:space="preserve">Julienne </t>
    </r>
    <r>
      <rPr>
        <b/>
        <sz val="9"/>
        <color theme="1"/>
        <rFont val="Calibri"/>
        <family val="2"/>
        <scheme val="minor"/>
      </rPr>
      <t>Laurent</t>
    </r>
    <r>
      <rPr>
        <sz val="9"/>
        <color theme="1"/>
        <rFont val="Calibri"/>
        <family val="2"/>
        <scheme val="minor"/>
      </rPr>
      <t xml:space="preserve">
4 janvier </t>
    </r>
    <r>
      <rPr>
        <b/>
        <sz val="9"/>
        <color theme="1"/>
        <rFont val="Calibri"/>
        <family val="2"/>
        <scheme val="minor"/>
      </rPr>
      <t>1729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</si>
  <si>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Nicolas (1) </t>
    </r>
    <r>
      <rPr>
        <b/>
        <sz val="9"/>
        <color theme="1"/>
        <rFont val="Calibri"/>
        <family val="2"/>
        <scheme val="minor"/>
      </rPr>
      <t>Laurent</t>
    </r>
  </si>
  <si>
    <r>
      <t xml:space="preserve">Perrine </t>
    </r>
    <r>
      <rPr>
        <b/>
        <sz val="9"/>
        <color theme="1"/>
        <rFont val="Calibri"/>
        <family val="2"/>
        <scheme val="minor"/>
      </rPr>
      <t>Launay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</si>
  <si>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Leloup</t>
    </r>
  </si>
  <si>
    <r>
      <t xml:space="preserve">René </t>
    </r>
    <r>
      <rPr>
        <b/>
        <sz val="9"/>
        <color theme="1"/>
        <rFont val="Calibri"/>
        <family val="2"/>
        <scheme val="minor"/>
      </rPr>
      <t>Renoul</t>
    </r>
  </si>
  <si>
    <r>
      <t xml:space="preserve">3 septembre </t>
    </r>
    <r>
      <rPr>
        <b/>
        <i/>
        <sz val="9"/>
        <color theme="1"/>
        <rFont val="Calibri"/>
        <family val="2"/>
        <scheme val="minor"/>
      </rPr>
      <t xml:space="preserve">1687
</t>
    </r>
    <r>
      <rPr>
        <b/>
        <i/>
        <sz val="9"/>
        <color rgb="FFFF0000"/>
        <rFont val="Calibri"/>
        <family val="2"/>
        <scheme val="minor"/>
      </rPr>
      <t xml:space="preserve">Parcé </t>
    </r>
  </si>
  <si>
    <t>Pas mariés à Parcé</t>
  </si>
  <si>
    <r>
      <t xml:space="preserve">28 septembre </t>
    </r>
    <r>
      <rPr>
        <b/>
        <i/>
        <sz val="9"/>
        <color theme="1"/>
        <rFont val="Calibri"/>
        <family val="2"/>
        <scheme val="minor"/>
      </rPr>
      <t>1830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Noyen</t>
    </r>
  </si>
  <si>
    <r>
      <t xml:space="preserve">Louise </t>
    </r>
    <r>
      <rPr>
        <b/>
        <sz val="9"/>
        <color theme="1"/>
        <rFont val="Calibri"/>
        <family val="2"/>
        <scheme val="minor"/>
      </rPr>
      <t xml:space="preserve">Renée
1er mars 1808
</t>
    </r>
    <r>
      <rPr>
        <b/>
        <sz val="9"/>
        <color rgb="FFFF0000"/>
        <rFont val="Calibri"/>
        <family val="2"/>
        <scheme val="minor"/>
      </rPr>
      <t>Saint Calais</t>
    </r>
  </si>
  <si>
    <r>
      <t xml:space="preserve">Mathurin </t>
    </r>
    <r>
      <rPr>
        <b/>
        <sz val="9"/>
        <color theme="1"/>
        <rFont val="Calibri"/>
        <family val="2"/>
        <scheme val="minor"/>
      </rPr>
      <t xml:space="preserve">Chevalier
</t>
    </r>
    <r>
      <rPr>
        <sz val="9"/>
        <color theme="1"/>
        <rFont val="Calibri"/>
        <family val="2"/>
        <scheme val="minor"/>
      </rPr>
      <t>18 septembre</t>
    </r>
    <r>
      <rPr>
        <b/>
        <sz val="9"/>
        <color theme="1"/>
        <rFont val="Calibri"/>
        <family val="2"/>
        <scheme val="minor"/>
      </rPr>
      <t xml:space="preserve"> 1799
</t>
    </r>
    <r>
      <rPr>
        <b/>
        <sz val="9"/>
        <color rgb="FFFF0000"/>
        <rFont val="Calibri"/>
        <family val="2"/>
        <scheme val="minor"/>
      </rPr>
      <t>Noyen</t>
    </r>
  </si>
  <si>
    <r>
      <t>Pierre</t>
    </r>
    <r>
      <rPr>
        <b/>
        <sz val="9"/>
        <color theme="1"/>
        <rFont val="Calibri"/>
        <family val="2"/>
        <scheme val="minor"/>
      </rPr>
      <t xml:space="preserve"> Chevalier
</t>
    </r>
    <r>
      <rPr>
        <sz val="9"/>
        <color theme="1"/>
        <rFont val="Calibri"/>
        <family val="2"/>
        <scheme val="minor"/>
      </rPr>
      <t xml:space="preserve">3 octobre </t>
    </r>
    <r>
      <rPr>
        <b/>
        <sz val="9"/>
        <color theme="1"/>
        <rFont val="Calibri"/>
        <family val="2"/>
        <scheme val="minor"/>
      </rPr>
      <t xml:space="preserve">1768
</t>
    </r>
    <r>
      <rPr>
        <b/>
        <sz val="9"/>
        <color rgb="FFFF0000"/>
        <rFont val="Calibri"/>
        <family val="2"/>
        <scheme val="minor"/>
      </rPr>
      <t>Mézeray</t>
    </r>
    <r>
      <rPr>
        <b/>
        <sz val="9"/>
        <color theme="1"/>
        <rFont val="Calibri"/>
        <family val="2"/>
        <scheme val="minor"/>
      </rPr>
      <t xml:space="preserve"> </t>
    </r>
  </si>
  <si>
    <r>
      <t xml:space="preserve">27 juin </t>
    </r>
    <r>
      <rPr>
        <b/>
        <i/>
        <sz val="9"/>
        <color theme="1"/>
        <rFont val="Calibri"/>
        <family val="2"/>
        <scheme val="minor"/>
      </rPr>
      <t xml:space="preserve">1794
</t>
    </r>
    <r>
      <rPr>
        <b/>
        <i/>
        <sz val="9"/>
        <color rgb="FFFF0000"/>
        <rFont val="Calibri"/>
        <family val="2"/>
        <scheme val="minor"/>
      </rPr>
      <t>Noyen</t>
    </r>
  </si>
  <si>
    <r>
      <t xml:space="preserve">17 avril </t>
    </r>
    <r>
      <rPr>
        <b/>
        <i/>
        <sz val="9"/>
        <color theme="1"/>
        <rFont val="Calibri"/>
        <family val="2"/>
        <scheme val="minor"/>
      </rPr>
      <t xml:space="preserve">1766 
</t>
    </r>
    <r>
      <rPr>
        <b/>
        <i/>
        <sz val="9"/>
        <color rgb="FFFF0000"/>
        <rFont val="Calibri"/>
        <family val="2"/>
        <scheme val="minor"/>
      </rPr>
      <t>Mézeray</t>
    </r>
  </si>
  <si>
    <r>
      <t xml:space="preserve">René (2) </t>
    </r>
    <r>
      <rPr>
        <b/>
        <sz val="9"/>
        <color theme="1"/>
        <rFont val="Calibri"/>
        <family val="2"/>
        <scheme val="minor"/>
      </rPr>
      <t xml:space="preserve">Chevalier
</t>
    </r>
    <r>
      <rPr>
        <sz val="9"/>
        <color theme="1"/>
        <rFont val="Calibri"/>
        <family val="2"/>
        <scheme val="minor"/>
      </rPr>
      <t>23 septembre</t>
    </r>
    <r>
      <rPr>
        <b/>
        <sz val="9"/>
        <color theme="1"/>
        <rFont val="Calibri"/>
        <family val="2"/>
        <scheme val="minor"/>
      </rPr>
      <t xml:space="preserve"> 1706
</t>
    </r>
    <r>
      <rPr>
        <b/>
        <sz val="9"/>
        <color rgb="FFFF0000"/>
        <rFont val="Calibri"/>
        <family val="2"/>
        <scheme val="minor"/>
      </rPr>
      <t>Noyen</t>
    </r>
  </si>
  <si>
    <r>
      <t xml:space="preserve">René (3) </t>
    </r>
    <r>
      <rPr>
        <b/>
        <sz val="9"/>
        <color theme="1"/>
        <rFont val="Calibri"/>
        <family val="2"/>
        <scheme val="minor"/>
      </rPr>
      <t xml:space="preserve">Chevalier
</t>
    </r>
    <r>
      <rPr>
        <sz val="9"/>
        <color theme="1"/>
        <rFont val="Calibri"/>
        <family val="2"/>
        <scheme val="minor"/>
      </rPr>
      <t>18 mai</t>
    </r>
    <r>
      <rPr>
        <b/>
        <sz val="9"/>
        <color theme="1"/>
        <rFont val="Calibri"/>
        <family val="2"/>
        <scheme val="minor"/>
      </rPr>
      <t xml:space="preserve"> 1741
</t>
    </r>
    <r>
      <rPr>
        <b/>
        <sz val="9"/>
        <color rgb="FFFF0000"/>
        <rFont val="Calibri"/>
        <family val="2"/>
        <scheme val="minor"/>
      </rPr>
      <t>Mézeray</t>
    </r>
  </si>
  <si>
    <r>
      <t>6 mai</t>
    </r>
    <r>
      <rPr>
        <b/>
        <i/>
        <sz val="9"/>
        <color theme="1"/>
        <rFont val="Calibri"/>
        <family val="2"/>
        <scheme val="minor"/>
      </rPr>
      <t xml:space="preserve"> 1738 
</t>
    </r>
    <r>
      <rPr>
        <b/>
        <i/>
        <sz val="9"/>
        <color rgb="FFFF0000"/>
        <rFont val="Calibri"/>
        <family val="2"/>
        <scheme val="minor"/>
      </rPr>
      <t>Mézeré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</si>
  <si>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 xml:space="preserve">Ory
</t>
    </r>
    <r>
      <rPr>
        <sz val="9"/>
        <color theme="1"/>
        <rFont val="Calibri"/>
        <family val="2"/>
        <scheme val="minor"/>
      </rPr>
      <t>27 mars</t>
    </r>
    <r>
      <rPr>
        <b/>
        <sz val="9"/>
        <color theme="1"/>
        <rFont val="Calibri"/>
        <family val="2"/>
        <scheme val="minor"/>
      </rPr>
      <t xml:space="preserve"> 1708
</t>
    </r>
    <r>
      <rPr>
        <b/>
        <sz val="9"/>
        <color rgb="FFFF0000"/>
        <rFont val="Calibri"/>
        <family val="2"/>
        <scheme val="minor"/>
      </rPr>
      <t>Mézeray</t>
    </r>
  </si>
  <si>
    <r>
      <t xml:space="preserve">Joseph </t>
    </r>
    <r>
      <rPr>
        <b/>
        <sz val="9"/>
        <color theme="1"/>
        <rFont val="Calibri"/>
        <family val="2"/>
        <scheme val="minor"/>
      </rPr>
      <t xml:space="preserve">Chevalier
</t>
    </r>
    <r>
      <rPr>
        <sz val="9"/>
        <color theme="1"/>
        <rFont val="Calibri"/>
        <family val="2"/>
        <scheme val="minor"/>
      </rPr>
      <t>29 mars</t>
    </r>
    <r>
      <rPr>
        <b/>
        <sz val="9"/>
        <color theme="1"/>
        <rFont val="Calibri"/>
        <family val="2"/>
        <scheme val="minor"/>
      </rPr>
      <t xml:space="preserve"> 1679
</t>
    </r>
    <r>
      <rPr>
        <b/>
        <sz val="9"/>
        <color rgb="FFFF0000"/>
        <rFont val="Calibri"/>
        <family val="2"/>
        <scheme val="minor"/>
      </rPr>
      <t>Noyen</t>
    </r>
  </si>
  <si>
    <r>
      <t xml:space="preserve">Jeanne </t>
    </r>
    <r>
      <rPr>
        <b/>
        <sz val="9"/>
        <color theme="1"/>
        <rFont val="Calibri"/>
        <family val="2"/>
        <scheme val="minor"/>
      </rPr>
      <t>Coudret</t>
    </r>
  </si>
  <si>
    <t>~ 1705 ?</t>
  </si>
  <si>
    <r>
      <t xml:space="preserve">René (1) </t>
    </r>
    <r>
      <rPr>
        <b/>
        <sz val="9"/>
        <color theme="1"/>
        <rFont val="Calibri"/>
        <family val="2"/>
        <scheme val="minor"/>
      </rPr>
      <t>Chevalier</t>
    </r>
  </si>
  <si>
    <r>
      <t xml:space="preserve">Michelle </t>
    </r>
    <r>
      <rPr>
        <b/>
        <sz val="9"/>
        <color theme="1"/>
        <rFont val="Calibri"/>
        <family val="2"/>
        <scheme val="minor"/>
      </rPr>
      <t>Bougeant</t>
    </r>
  </si>
  <si>
    <t>~ 1670 ?</t>
  </si>
  <si>
    <r>
      <t xml:space="preserve">Marguerite </t>
    </r>
    <r>
      <rPr>
        <b/>
        <sz val="9"/>
        <color theme="1"/>
        <rFont val="Calibri"/>
        <family val="2"/>
        <scheme val="minor"/>
      </rPr>
      <t>Salmon
1</t>
    </r>
    <r>
      <rPr>
        <sz val="9"/>
        <color theme="1"/>
        <rFont val="Calibri"/>
        <family val="2"/>
        <scheme val="minor"/>
      </rPr>
      <t xml:space="preserve">6 avril </t>
    </r>
    <r>
      <rPr>
        <b/>
        <sz val="9"/>
        <color theme="1"/>
        <rFont val="Calibri"/>
        <family val="2"/>
        <scheme val="minor"/>
      </rPr>
      <t>1710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FF0000"/>
        <rFont val="Calibri"/>
        <family val="2"/>
        <scheme val="minor"/>
      </rPr>
      <t>Mézeray</t>
    </r>
  </si>
  <si>
    <r>
      <t xml:space="preserve">Christophe </t>
    </r>
    <r>
      <rPr>
        <b/>
        <sz val="9"/>
        <color theme="1"/>
        <rFont val="Calibri"/>
        <family val="2"/>
        <scheme val="minor"/>
      </rPr>
      <t>Guyard</t>
    </r>
  </si>
  <si>
    <r>
      <t xml:space="preserve">Catherine </t>
    </r>
    <r>
      <rPr>
        <b/>
        <sz val="9"/>
        <color theme="1"/>
        <rFont val="Calibri"/>
        <family val="2"/>
        <scheme val="minor"/>
      </rPr>
      <t>Cornuel</t>
    </r>
  </si>
  <si>
    <r>
      <t xml:space="preserve">Catherine </t>
    </r>
    <r>
      <rPr>
        <b/>
        <sz val="9"/>
        <color theme="1"/>
        <rFont val="Calibri"/>
        <family val="2"/>
        <scheme val="minor"/>
      </rPr>
      <t xml:space="preserve">Guyard
</t>
    </r>
    <r>
      <rPr>
        <sz val="9"/>
        <color theme="1"/>
        <rFont val="Calibri"/>
        <family val="2"/>
        <scheme val="minor"/>
      </rPr>
      <t>16 janvier</t>
    </r>
    <r>
      <rPr>
        <b/>
        <sz val="9"/>
        <color theme="1"/>
        <rFont val="Calibri"/>
        <family val="2"/>
        <scheme val="minor"/>
      </rPr>
      <t xml:space="preserve"> 1697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</si>
  <si>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13 novembre </t>
    </r>
    <r>
      <rPr>
        <b/>
        <i/>
        <sz val="9"/>
        <color theme="1"/>
        <rFont val="Calibri"/>
        <family val="2"/>
        <scheme val="minor"/>
      </rPr>
      <t xml:space="preserve">1684
</t>
    </r>
    <r>
      <rPr>
        <b/>
        <i/>
        <sz val="9"/>
        <color rgb="FFFF0000"/>
        <rFont val="Calibri"/>
        <family val="2"/>
        <scheme val="minor"/>
      </rPr>
      <t xml:space="preserve">Mézeray  </t>
    </r>
  </si>
  <si>
    <r>
      <t xml:space="preserve">Catherine </t>
    </r>
    <r>
      <rPr>
        <b/>
        <sz val="9"/>
        <color theme="1"/>
        <rFont val="Calibri"/>
        <family val="2"/>
        <scheme val="minor"/>
      </rPr>
      <t xml:space="preserve">Pintard
</t>
    </r>
    <r>
      <rPr>
        <sz val="9"/>
        <color theme="1"/>
        <rFont val="Calibri"/>
        <family val="2"/>
        <scheme val="minor"/>
      </rPr>
      <t>28 février</t>
    </r>
    <r>
      <rPr>
        <b/>
        <sz val="9"/>
        <color theme="1"/>
        <rFont val="Calibri"/>
        <family val="2"/>
        <scheme val="minor"/>
      </rPr>
      <t xml:space="preserve"> 1620
</t>
    </r>
    <r>
      <rPr>
        <b/>
        <sz val="9"/>
        <color rgb="FFFF0000"/>
        <rFont val="Calibri"/>
        <family val="2"/>
        <scheme val="minor"/>
      </rPr>
      <t>Mézeray</t>
    </r>
  </si>
  <si>
    <r>
      <t xml:space="preserve">15 janvier </t>
    </r>
    <r>
      <rPr>
        <b/>
        <i/>
        <sz val="9"/>
        <color theme="1"/>
        <rFont val="Calibri"/>
        <family val="2"/>
        <scheme val="minor"/>
      </rPr>
      <t>1760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 xml:space="preserve">Malicorne  </t>
    </r>
  </si>
  <si>
    <r>
      <t xml:space="preserve">27 avril </t>
    </r>
    <r>
      <rPr>
        <b/>
        <i/>
        <sz val="9"/>
        <color theme="1"/>
        <rFont val="Calibri"/>
        <family val="2"/>
        <scheme val="minor"/>
      </rPr>
      <t>1728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 xml:space="preserve">Malicorne </t>
    </r>
  </si>
  <si>
    <r>
      <t xml:space="preserve">Pierre </t>
    </r>
    <r>
      <rPr>
        <b/>
        <sz val="9"/>
        <color theme="1"/>
        <rFont val="Calibri"/>
        <family val="2"/>
        <scheme val="minor"/>
      </rPr>
      <t>Doré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</si>
  <si>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Lambert</t>
    </r>
  </si>
  <si>
    <r>
      <t xml:space="preserve">27 novembre </t>
    </r>
    <r>
      <rPr>
        <b/>
        <i/>
        <sz val="9"/>
        <color theme="1"/>
        <rFont val="Calibri"/>
        <family val="2"/>
        <scheme val="minor"/>
      </rPr>
      <t>1787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 xml:space="preserve">Avoise p 152 </t>
    </r>
  </si>
  <si>
    <r>
      <t xml:space="preserve">Renée </t>
    </r>
    <r>
      <rPr>
        <b/>
        <sz val="9"/>
        <color theme="1"/>
        <rFont val="Calibri"/>
        <family val="2"/>
        <scheme val="minor"/>
      </rPr>
      <t>Naveau</t>
    </r>
  </si>
  <si>
    <r>
      <t xml:space="preserve">Jean </t>
    </r>
    <r>
      <rPr>
        <b/>
        <sz val="9"/>
        <color theme="1"/>
        <rFont val="Calibri"/>
        <family val="2"/>
        <scheme val="minor"/>
      </rPr>
      <t>Guimont</t>
    </r>
  </si>
  <si>
    <r>
      <t xml:space="preserve">Magdeleine </t>
    </r>
    <r>
      <rPr>
        <b/>
        <sz val="9"/>
        <color theme="1"/>
        <rFont val="Calibri"/>
        <family val="2"/>
        <scheme val="minor"/>
      </rPr>
      <t>Monthéard</t>
    </r>
  </si>
  <si>
    <r>
      <rPr>
        <i/>
        <sz val="9"/>
        <rFont val="Calibri"/>
        <family val="2"/>
        <scheme val="minor"/>
      </rPr>
      <t xml:space="preserve">30 juin </t>
    </r>
    <r>
      <rPr>
        <b/>
        <i/>
        <sz val="9"/>
        <rFont val="Calibri"/>
        <family val="2"/>
        <scheme val="minor"/>
      </rPr>
      <t>1716</t>
    </r>
    <r>
      <rPr>
        <b/>
        <i/>
        <sz val="9"/>
        <color rgb="FFFF0000"/>
        <rFont val="Calibri"/>
        <family val="2"/>
        <scheme val="minor"/>
      </rPr>
      <t xml:space="preserve">
Avoise </t>
    </r>
    <r>
      <rPr>
        <i/>
        <sz val="9"/>
        <rFont val="Calibri"/>
        <family val="2"/>
        <scheme val="minor"/>
      </rPr>
      <t>p 202</t>
    </r>
  </si>
  <si>
    <r>
      <t>Anne</t>
    </r>
    <r>
      <rPr>
        <b/>
        <sz val="9"/>
        <color theme="1"/>
        <rFont val="Calibri"/>
        <family val="2"/>
        <scheme val="minor"/>
      </rPr>
      <t xml:space="preserve"> Drouet
</t>
    </r>
    <r>
      <rPr>
        <sz val="9"/>
        <color theme="1"/>
        <rFont val="Calibri"/>
        <family val="2"/>
        <scheme val="minor"/>
      </rPr>
      <t>9 juillet</t>
    </r>
    <r>
      <rPr>
        <b/>
        <sz val="9"/>
        <color theme="1"/>
        <rFont val="Calibri"/>
        <family val="2"/>
        <scheme val="minor"/>
      </rPr>
      <t xml:space="preserve"> 1769
</t>
    </r>
    <r>
      <rPr>
        <b/>
        <sz val="9"/>
        <color rgb="FFFF0000"/>
        <rFont val="Calibri"/>
        <family val="2"/>
        <scheme val="minor"/>
      </rPr>
      <t>Tassé</t>
    </r>
  </si>
  <si>
    <r>
      <t xml:space="preserve">Anne </t>
    </r>
    <r>
      <rPr>
        <b/>
        <sz val="9"/>
        <color theme="1"/>
        <rFont val="Calibri"/>
        <family val="2"/>
        <scheme val="minor"/>
      </rPr>
      <t>Niesseron</t>
    </r>
  </si>
  <si>
    <r>
      <t>Pierre</t>
    </r>
    <r>
      <rPr>
        <b/>
        <sz val="9"/>
        <color theme="1"/>
        <rFont val="Calibri"/>
        <family val="2"/>
        <scheme val="minor"/>
      </rPr>
      <t xml:space="preserve"> Le Bannier</t>
    </r>
  </si>
  <si>
    <r>
      <t xml:space="preserve">Perrine </t>
    </r>
    <r>
      <rPr>
        <b/>
        <sz val="9"/>
        <color theme="1"/>
        <rFont val="Calibri"/>
        <family val="2"/>
        <scheme val="minor"/>
      </rPr>
      <t>Laurent</t>
    </r>
  </si>
  <si>
    <r>
      <t xml:space="preserve">Laurence </t>
    </r>
    <r>
      <rPr>
        <b/>
        <sz val="9"/>
        <color theme="1"/>
        <rFont val="Calibri"/>
        <family val="2"/>
        <scheme val="minor"/>
      </rPr>
      <t>Chevallier</t>
    </r>
  </si>
  <si>
    <r>
      <t xml:space="preserve">Étienne </t>
    </r>
    <r>
      <rPr>
        <b/>
        <sz val="9"/>
        <color theme="1"/>
        <rFont val="Calibri"/>
        <family val="2"/>
        <scheme val="minor"/>
      </rPr>
      <t xml:space="preserve">Moreau
</t>
    </r>
    <r>
      <rPr>
        <sz val="9"/>
        <color theme="1"/>
        <rFont val="Calibri"/>
        <family val="2"/>
        <scheme val="minor"/>
      </rPr>
      <t xml:space="preserve">Janvier </t>
    </r>
    <r>
      <rPr>
        <b/>
        <sz val="9"/>
        <color theme="1"/>
        <rFont val="Calibri"/>
        <family val="2"/>
        <scheme val="minor"/>
      </rPr>
      <t xml:space="preserve">1541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</si>
  <si>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Jehanne </t>
    </r>
    <r>
      <rPr>
        <b/>
        <sz val="9"/>
        <color theme="1"/>
        <rFont val="Calibri"/>
        <family val="2"/>
        <scheme val="minor"/>
      </rPr>
      <t>Leroy</t>
    </r>
  </si>
  <si>
    <r>
      <t xml:space="preserve">René </t>
    </r>
    <r>
      <rPr>
        <b/>
        <sz val="9"/>
        <color theme="1"/>
        <rFont val="Calibri"/>
        <family val="2"/>
        <scheme val="minor"/>
      </rPr>
      <t>Moreau</t>
    </r>
    <r>
      <rPr>
        <sz val="9"/>
        <color theme="1"/>
        <rFont val="Calibri"/>
        <family val="2"/>
        <scheme val="minor"/>
      </rPr>
      <t xml:space="preserve">
~ </t>
    </r>
    <r>
      <rPr>
        <b/>
        <sz val="9"/>
        <color theme="1"/>
        <rFont val="Calibri"/>
        <family val="2"/>
        <scheme val="minor"/>
      </rPr>
      <t>1515</t>
    </r>
  </si>
  <si>
    <r>
      <t xml:space="preserve">26 septembre </t>
    </r>
    <r>
      <rPr>
        <b/>
        <i/>
        <sz val="9"/>
        <color theme="1"/>
        <rFont val="Calibri"/>
        <family val="2"/>
        <scheme val="minor"/>
      </rPr>
      <t xml:space="preserve">1701
</t>
    </r>
    <r>
      <rPr>
        <b/>
        <i/>
        <sz val="9"/>
        <color rgb="FFFF0000"/>
        <rFont val="Calibri"/>
        <family val="2"/>
        <scheme val="minor"/>
      </rPr>
      <t>Ligron</t>
    </r>
  </si>
  <si>
    <t>Mariage introuvable</t>
  </si>
  <si>
    <r>
      <t xml:space="preserve">Louis </t>
    </r>
    <r>
      <rPr>
        <b/>
        <sz val="9"/>
        <color theme="1"/>
        <rFont val="Calibri"/>
        <family val="2"/>
        <scheme val="minor"/>
      </rPr>
      <t xml:space="preserve">Salmon
</t>
    </r>
    <r>
      <rPr>
        <sz val="9"/>
        <color theme="1"/>
        <rFont val="Calibri"/>
        <family val="2"/>
        <scheme val="minor"/>
      </rPr>
      <t>30 janvier</t>
    </r>
    <r>
      <rPr>
        <b/>
        <sz val="9"/>
        <color theme="1"/>
        <rFont val="Calibri"/>
        <family val="2"/>
        <scheme val="minor"/>
      </rPr>
      <t xml:space="preserve"> 1678
</t>
    </r>
    <r>
      <rPr>
        <b/>
        <sz val="9"/>
        <color rgb="FFFF0000"/>
        <rFont val="Calibri"/>
        <family val="2"/>
        <scheme val="minor"/>
      </rPr>
      <t>Mézeray</t>
    </r>
    <r>
      <rPr>
        <sz val="9"/>
        <rFont val="Calibri"/>
        <family val="2"/>
        <scheme val="minor"/>
      </rPr>
      <t xml:space="preserve"> p 140</t>
    </r>
  </si>
  <si>
    <r>
      <t xml:space="preserve">Renée </t>
    </r>
    <r>
      <rPr>
        <b/>
        <sz val="9"/>
        <color theme="1"/>
        <rFont val="Calibri"/>
        <family val="2"/>
        <scheme val="minor"/>
      </rPr>
      <t xml:space="preserve">Bordier
</t>
    </r>
    <r>
      <rPr>
        <sz val="9"/>
        <color theme="1"/>
        <rFont val="Calibri"/>
        <family val="2"/>
        <scheme val="minor"/>
      </rPr>
      <t xml:space="preserve">2 mars </t>
    </r>
    <r>
      <rPr>
        <b/>
        <sz val="9"/>
        <color theme="1"/>
        <rFont val="Calibri"/>
        <family val="2"/>
        <scheme val="minor"/>
      </rPr>
      <t xml:space="preserve">1677
</t>
    </r>
    <r>
      <rPr>
        <b/>
        <sz val="9"/>
        <color rgb="FFFF0000"/>
        <rFont val="Calibri"/>
        <family val="2"/>
        <scheme val="minor"/>
      </rPr>
      <t>Mézeray</t>
    </r>
    <r>
      <rPr>
        <b/>
        <sz val="9"/>
        <color theme="1"/>
        <rFont val="Calibri"/>
        <family val="2"/>
        <scheme val="minor"/>
      </rPr>
      <t xml:space="preserve"> p 134 </t>
    </r>
  </si>
  <si>
    <t>Pas trouvé de mariage à Mézeray entre 1668 et 1671</t>
  </si>
  <si>
    <r>
      <t xml:space="preserve">Jacques (1) </t>
    </r>
    <r>
      <rPr>
        <b/>
        <sz val="9"/>
        <color theme="1"/>
        <rFont val="Calibri"/>
        <family val="2"/>
        <scheme val="minor"/>
      </rPr>
      <t>Aubry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</si>
  <si>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Chauvin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</si>
  <si>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Anne </t>
    </r>
    <r>
      <rPr>
        <b/>
        <sz val="9"/>
        <color theme="1"/>
        <rFont val="Calibri"/>
        <family val="2"/>
        <scheme val="minor"/>
      </rPr>
      <t>Lehort</t>
    </r>
  </si>
  <si>
    <r>
      <t xml:space="preserve">Jacquine </t>
    </r>
    <r>
      <rPr>
        <b/>
        <sz val="9"/>
        <color theme="1"/>
        <rFont val="Calibri"/>
        <family val="2"/>
        <scheme val="minor"/>
      </rPr>
      <t xml:space="preserve">Chauvin
</t>
    </r>
    <r>
      <rPr>
        <sz val="9"/>
        <color theme="1"/>
        <rFont val="Calibri"/>
        <family val="2"/>
        <scheme val="minor"/>
      </rPr>
      <t xml:space="preserve">19 novembre </t>
    </r>
    <r>
      <rPr>
        <b/>
        <sz val="9"/>
        <color theme="1"/>
        <rFont val="Calibri"/>
        <family val="2"/>
        <scheme val="minor"/>
      </rPr>
      <t xml:space="preserve">1634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</si>
  <si>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Jeanne </t>
    </r>
    <r>
      <rPr>
        <b/>
        <sz val="9"/>
        <color theme="1"/>
        <rFont val="Calibri"/>
        <family val="2"/>
        <scheme val="minor"/>
      </rPr>
      <t xml:space="preserve">Launay
</t>
    </r>
    <r>
      <rPr>
        <sz val="9"/>
        <color theme="1"/>
        <rFont val="Calibri"/>
        <family val="2"/>
        <scheme val="minor"/>
      </rPr>
      <t>28 août</t>
    </r>
    <r>
      <rPr>
        <b/>
        <sz val="9"/>
        <color theme="1"/>
        <rFont val="Calibri"/>
        <family val="2"/>
        <scheme val="minor"/>
      </rPr>
      <t xml:space="preserve"> 1634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</si>
  <si>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Pierre </t>
    </r>
    <r>
      <rPr>
        <b/>
        <sz val="9"/>
        <color theme="1"/>
        <rFont val="Calibri"/>
        <family val="2"/>
        <scheme val="minor"/>
      </rPr>
      <t>Launay</t>
    </r>
  </si>
  <si>
    <r>
      <t xml:space="preserve">Marie </t>
    </r>
    <r>
      <rPr>
        <b/>
        <sz val="9"/>
        <color theme="1"/>
        <rFont val="Calibri"/>
        <family val="2"/>
        <scheme val="minor"/>
      </rPr>
      <t>Butier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</si>
  <si>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 xml:space="preserve">Samoyau
</t>
    </r>
    <r>
      <rPr>
        <sz val="9"/>
        <color theme="1"/>
        <rFont val="Calibri"/>
        <family val="2"/>
        <scheme val="minor"/>
      </rPr>
      <t>28 avril</t>
    </r>
    <r>
      <rPr>
        <b/>
        <sz val="9"/>
        <color theme="1"/>
        <rFont val="Calibri"/>
        <family val="2"/>
        <scheme val="minor"/>
      </rPr>
      <t xml:space="preserve"> 1634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</si>
  <si>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Samoyeau</t>
    </r>
  </si>
  <si>
    <r>
      <t xml:space="preserve">Marquise </t>
    </r>
    <r>
      <rPr>
        <b/>
        <sz val="9"/>
        <color theme="1"/>
        <rFont val="Calibri"/>
        <family val="2"/>
        <scheme val="minor"/>
      </rPr>
      <t>Lambert</t>
    </r>
  </si>
  <si>
    <t>Parcé</t>
  </si>
  <si>
    <t>Avoise</t>
  </si>
  <si>
    <t>Noyen</t>
  </si>
  <si>
    <t>Ligron</t>
  </si>
  <si>
    <t>Juigné</t>
  </si>
  <si>
    <t>Malicorne</t>
  </si>
  <si>
    <t>Solesmes</t>
  </si>
  <si>
    <t>Saint Calais</t>
  </si>
  <si>
    <t>Mézeray</t>
  </si>
  <si>
    <t>Tassé</t>
  </si>
  <si>
    <t>Vion</t>
  </si>
  <si>
    <t>Chantenay</t>
  </si>
  <si>
    <t>Fontenay</t>
  </si>
  <si>
    <t>Avessé</t>
  </si>
  <si>
    <t>La Suze</t>
  </si>
  <si>
    <r>
      <t xml:space="preserve">26 septembre </t>
    </r>
    <r>
      <rPr>
        <b/>
        <sz val="9"/>
        <color theme="1"/>
        <rFont val="Calibri"/>
        <family val="2"/>
        <scheme val="minor"/>
      </rPr>
      <t>1740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  <r>
      <rPr>
        <sz val="9"/>
        <color theme="1"/>
        <rFont val="Calibri"/>
        <family val="2"/>
        <scheme val="minor"/>
      </rPr>
      <t xml:space="preserve"> p 52</t>
    </r>
  </si>
  <si>
    <r>
      <t xml:space="preserve">Jean </t>
    </r>
    <r>
      <rPr>
        <b/>
        <sz val="9"/>
        <color theme="1"/>
        <rFont val="Calibri"/>
        <family val="2"/>
        <scheme val="minor"/>
      </rPr>
      <t>Carpentier</t>
    </r>
  </si>
  <si>
    <r>
      <t xml:space="preserve">Louis </t>
    </r>
    <r>
      <rPr>
        <b/>
        <sz val="9"/>
        <color theme="1"/>
        <rFont val="Calibri"/>
        <family val="2"/>
        <scheme val="minor"/>
      </rPr>
      <t>Lebled</t>
    </r>
    <r>
      <rPr>
        <sz val="9"/>
        <color theme="1"/>
        <rFont val="Calibri"/>
        <family val="2"/>
        <scheme val="minor"/>
      </rPr>
      <t xml:space="preserve"> 
21 décembre </t>
    </r>
    <r>
      <rPr>
        <b/>
        <sz val="9"/>
        <color theme="1"/>
        <rFont val="Calibri"/>
        <family val="2"/>
        <scheme val="minor"/>
      </rPr>
      <t>1776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FF0000"/>
        <rFont val="Calibri"/>
        <family val="2"/>
        <scheme val="minor"/>
      </rPr>
      <t>Mézeray</t>
    </r>
  </si>
  <si>
    <r>
      <t xml:space="preserve">17 octobre </t>
    </r>
    <r>
      <rPr>
        <b/>
        <i/>
        <sz val="9"/>
        <color theme="1"/>
        <rFont val="Calibri"/>
        <family val="2"/>
        <scheme val="minor"/>
      </rPr>
      <t>1898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</si>
  <si>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29 mai </t>
    </r>
    <r>
      <rPr>
        <b/>
        <i/>
        <sz val="9"/>
        <color theme="1"/>
        <rFont val="Calibri"/>
        <family val="2"/>
        <scheme val="minor"/>
      </rPr>
      <t xml:space="preserve">1835
</t>
    </r>
    <r>
      <rPr>
        <b/>
        <i/>
        <sz val="9"/>
        <color rgb="FFFF0000"/>
        <rFont val="Calibri"/>
        <family val="2"/>
        <scheme val="minor"/>
      </rPr>
      <t>Avoise</t>
    </r>
    <r>
      <rPr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</t>
    </r>
  </si>
  <si>
    <r>
      <rPr>
        <b/>
        <i/>
        <sz val="9"/>
        <color rgb="FFFF0000"/>
        <rFont val="Calibri"/>
        <family val="2"/>
        <scheme val="minor"/>
      </rPr>
      <t>Frétigny</t>
    </r>
    <r>
      <rPr>
        <i/>
        <sz val="9"/>
        <color theme="1"/>
        <rFont val="Calibri"/>
        <family val="2"/>
        <scheme val="minor"/>
      </rPr>
      <t xml:space="preserve"> (28) ?</t>
    </r>
  </si>
  <si>
    <r>
      <t xml:space="preserve">André (2) </t>
    </r>
    <r>
      <rPr>
        <b/>
        <sz val="9"/>
        <color theme="1"/>
        <rFont val="Calibri"/>
        <family val="2"/>
        <scheme val="minor"/>
      </rPr>
      <t xml:space="preserve">Lebon
</t>
    </r>
    <r>
      <rPr>
        <sz val="9"/>
        <color theme="1"/>
        <rFont val="Calibri"/>
        <family val="2"/>
        <scheme val="minor"/>
      </rPr>
      <t>3 mai</t>
    </r>
    <r>
      <rPr>
        <b/>
        <sz val="9"/>
        <color theme="1"/>
        <rFont val="Calibri"/>
        <family val="2"/>
        <scheme val="minor"/>
      </rPr>
      <t xml:space="preserve"> 1752
</t>
    </r>
    <r>
      <rPr>
        <b/>
        <sz val="9"/>
        <color rgb="FFFF0000"/>
        <rFont val="Calibri"/>
        <family val="2"/>
        <scheme val="minor"/>
      </rPr>
      <t xml:space="preserve">Frétigny (28) </t>
    </r>
  </si>
  <si>
    <t>Lignées -4</t>
  </si>
  <si>
    <t>Deriau</t>
  </si>
  <si>
    <t>René</t>
  </si>
  <si>
    <r>
      <t xml:space="preserve">Michelle </t>
    </r>
    <r>
      <rPr>
        <b/>
        <sz val="9"/>
        <color theme="1"/>
        <rFont val="Calibri"/>
        <family val="2"/>
        <scheme val="minor"/>
      </rPr>
      <t xml:space="preserve">Galais
</t>
    </r>
    <r>
      <rPr>
        <sz val="9"/>
        <color theme="1"/>
        <rFont val="Calibri"/>
        <family val="2"/>
        <scheme val="minor"/>
      </rPr>
      <t xml:space="preserve">11 juin </t>
    </r>
    <r>
      <rPr>
        <b/>
        <sz val="9"/>
        <color theme="1"/>
        <rFont val="Calibri"/>
        <family val="2"/>
        <scheme val="minor"/>
      </rPr>
      <t xml:space="preserve">1714 
</t>
    </r>
    <r>
      <rPr>
        <b/>
        <sz val="9"/>
        <color rgb="FFFF0000"/>
        <rFont val="Calibri"/>
        <family val="2"/>
        <scheme val="minor"/>
      </rPr>
      <t>Parcé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31</t>
    </r>
  </si>
  <si>
    <r>
      <t xml:space="preserve">10 janvier </t>
    </r>
    <r>
      <rPr>
        <b/>
        <sz val="9"/>
        <color theme="1"/>
        <rFont val="Calibri"/>
        <family val="2"/>
        <scheme val="minor"/>
      </rPr>
      <t>1703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  <r>
      <rPr>
        <sz val="9"/>
        <color theme="1"/>
        <rFont val="Calibri"/>
        <family val="2"/>
        <scheme val="minor"/>
      </rPr>
      <t xml:space="preserve"> p 42</t>
    </r>
  </si>
  <si>
    <r>
      <t xml:space="preserve">Michel </t>
    </r>
    <r>
      <rPr>
        <b/>
        <sz val="9"/>
        <color theme="1"/>
        <rFont val="Calibri"/>
        <family val="2"/>
        <scheme val="minor"/>
      </rPr>
      <t xml:space="preserve">Gallais
</t>
    </r>
    <r>
      <rPr>
        <sz val="9"/>
        <color theme="1"/>
        <rFont val="Calibri"/>
        <family val="2"/>
        <scheme val="minor"/>
      </rPr>
      <t>25 avril</t>
    </r>
    <r>
      <rPr>
        <b/>
        <sz val="9"/>
        <color theme="1"/>
        <rFont val="Calibri"/>
        <family val="2"/>
        <scheme val="minor"/>
      </rPr>
      <t xml:space="preserve"> 1680
</t>
    </r>
    <r>
      <rPr>
        <b/>
        <sz val="9"/>
        <color rgb="FFFF0000"/>
        <rFont val="Calibri"/>
        <family val="2"/>
        <scheme val="minor"/>
      </rPr>
      <t xml:space="preserve">Parcé </t>
    </r>
    <r>
      <rPr>
        <sz val="9"/>
        <rFont val="Calibri"/>
        <family val="2"/>
        <scheme val="minor"/>
      </rPr>
      <t>p 102</t>
    </r>
  </si>
  <si>
    <r>
      <t xml:space="preserve">13 juillet </t>
    </r>
    <r>
      <rPr>
        <b/>
        <i/>
        <sz val="9"/>
        <color theme="1"/>
        <rFont val="Calibri"/>
        <family val="2"/>
        <scheme val="minor"/>
      </rPr>
      <t>1677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>Parcé</t>
    </r>
    <r>
      <rPr>
        <i/>
        <sz val="9"/>
        <color theme="1"/>
        <rFont val="Calibri"/>
        <family val="2"/>
        <scheme val="minor"/>
      </rPr>
      <t xml:space="preserve"> p 40</t>
    </r>
  </si>
  <si>
    <r>
      <t xml:space="preserve">Marie </t>
    </r>
    <r>
      <rPr>
        <b/>
        <sz val="9"/>
        <color theme="1"/>
        <rFont val="Calibri"/>
        <family val="2"/>
        <scheme val="minor"/>
      </rPr>
      <t xml:space="preserve">Chauvin
</t>
    </r>
    <r>
      <rPr>
        <sz val="9"/>
        <color theme="1"/>
        <rFont val="Calibri"/>
        <family val="2"/>
        <scheme val="minor"/>
      </rPr>
      <t xml:space="preserve">15 avril </t>
    </r>
    <r>
      <rPr>
        <b/>
        <sz val="9"/>
        <color theme="1"/>
        <rFont val="Calibri"/>
        <family val="2"/>
        <scheme val="minor"/>
      </rPr>
      <t xml:space="preserve">1649
</t>
    </r>
    <r>
      <rPr>
        <b/>
        <sz val="9"/>
        <color rgb="FFFF0000"/>
        <rFont val="Calibri"/>
        <family val="2"/>
        <scheme val="minor"/>
      </rPr>
      <t>Parcé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175</t>
    </r>
  </si>
  <si>
    <r>
      <t xml:space="preserve">Renée </t>
    </r>
    <r>
      <rPr>
        <b/>
        <sz val="9"/>
        <color theme="1"/>
        <rFont val="Calibri"/>
        <family val="2"/>
        <scheme val="minor"/>
      </rPr>
      <t>Sauldé</t>
    </r>
  </si>
  <si>
    <r>
      <t xml:space="preserve">Pierre </t>
    </r>
    <r>
      <rPr>
        <b/>
        <sz val="9"/>
        <color theme="1"/>
        <rFont val="Calibri"/>
        <family val="2"/>
        <scheme val="minor"/>
      </rPr>
      <t>Galais</t>
    </r>
  </si>
  <si>
    <r>
      <t xml:space="preserve">Nicole </t>
    </r>
    <r>
      <rPr>
        <b/>
        <sz val="9"/>
        <color theme="1"/>
        <rFont val="Calibri"/>
        <family val="2"/>
        <scheme val="minor"/>
      </rPr>
      <t>Courtois</t>
    </r>
  </si>
  <si>
    <r>
      <t xml:space="preserve">Michel </t>
    </r>
    <r>
      <rPr>
        <b/>
        <sz val="9"/>
        <color theme="1"/>
        <rFont val="Calibri"/>
        <family val="2"/>
        <scheme val="minor"/>
      </rPr>
      <t xml:space="preserve">Galais
</t>
    </r>
    <r>
      <rPr>
        <sz val="9"/>
        <color theme="1"/>
        <rFont val="Calibri"/>
        <family val="2"/>
        <scheme val="minor"/>
      </rPr>
      <t>18 septembre</t>
    </r>
    <r>
      <rPr>
        <b/>
        <sz val="9"/>
        <color theme="1"/>
        <rFont val="Calibri"/>
        <family val="2"/>
        <scheme val="minor"/>
      </rPr>
      <t xml:space="preserve"> 1652
</t>
    </r>
    <r>
      <rPr>
        <b/>
        <sz val="9"/>
        <color rgb="FFFF0000"/>
        <rFont val="Calibri"/>
        <family val="2"/>
        <scheme val="minor"/>
      </rPr>
      <t>Parcé</t>
    </r>
    <r>
      <rPr>
        <sz val="9"/>
        <color theme="1"/>
        <rFont val="Calibri"/>
        <family val="2"/>
        <scheme val="minor"/>
      </rPr>
      <t xml:space="preserve"> p 189</t>
    </r>
  </si>
  <si>
    <r>
      <t xml:space="preserve">9 mai </t>
    </r>
    <r>
      <rPr>
        <b/>
        <sz val="9"/>
        <color theme="1"/>
        <rFont val="Calibri"/>
        <family val="2"/>
        <scheme val="minor"/>
      </rPr>
      <t>1643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  <r>
      <rPr>
        <sz val="9"/>
        <color theme="1"/>
        <rFont val="Calibri"/>
        <family val="2"/>
        <scheme val="minor"/>
      </rPr>
      <t xml:space="preserve"> p 68</t>
    </r>
  </si>
  <si>
    <r>
      <t xml:space="preserve">Pierre </t>
    </r>
    <r>
      <rPr>
        <b/>
        <sz val="9"/>
        <color theme="1"/>
        <rFont val="Calibri"/>
        <family val="2"/>
        <scheme val="minor"/>
      </rPr>
      <t>Chauvin</t>
    </r>
  </si>
  <si>
    <r>
      <t xml:space="preserve">6 juin </t>
    </r>
    <r>
      <rPr>
        <b/>
        <i/>
        <sz val="9"/>
        <color theme="1"/>
        <rFont val="Calibri"/>
        <family val="2"/>
        <scheme val="minor"/>
      </rPr>
      <t>1639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Parcé</t>
    </r>
    <r>
      <rPr>
        <i/>
        <sz val="9"/>
        <color theme="1"/>
        <rFont val="Calibri"/>
        <family val="2"/>
        <scheme val="minor"/>
      </rPr>
      <t xml:space="preserve"> p 62</t>
    </r>
  </si>
  <si>
    <r>
      <t xml:space="preserve">Renée </t>
    </r>
    <r>
      <rPr>
        <b/>
        <sz val="9"/>
        <color theme="1"/>
        <rFont val="Calibri"/>
        <family val="2"/>
        <scheme val="minor"/>
      </rPr>
      <t xml:space="preserve">Coudroux
</t>
    </r>
    <r>
      <rPr>
        <sz val="9"/>
        <color theme="1"/>
        <rFont val="Calibri"/>
        <family val="2"/>
        <scheme val="minor"/>
      </rPr>
      <t xml:space="preserve">16 mars </t>
    </r>
    <r>
      <rPr>
        <b/>
        <sz val="9"/>
        <color theme="1"/>
        <rFont val="Calibri"/>
        <family val="2"/>
        <scheme val="minor"/>
      </rPr>
      <t xml:space="preserve">1679
</t>
    </r>
    <r>
      <rPr>
        <b/>
        <sz val="9"/>
        <color rgb="FFFF0000"/>
        <rFont val="Calibri"/>
        <family val="2"/>
        <scheme val="minor"/>
      </rPr>
      <t>Parcé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79</t>
    </r>
  </si>
  <si>
    <r>
      <t xml:space="preserve">Renée </t>
    </r>
    <r>
      <rPr>
        <b/>
        <sz val="9"/>
        <color theme="1"/>
        <rFont val="Calibri"/>
        <family val="2"/>
        <scheme val="minor"/>
      </rPr>
      <t>Le Deul</t>
    </r>
  </si>
  <si>
    <r>
      <t xml:space="preserve">22 juin </t>
    </r>
    <r>
      <rPr>
        <b/>
        <sz val="9"/>
        <color theme="1"/>
        <rFont val="Calibri"/>
        <family val="2"/>
        <scheme val="minor"/>
      </rPr>
      <t>1678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  <r>
      <rPr>
        <sz val="9"/>
        <color theme="1"/>
        <rFont val="Calibri"/>
        <family val="2"/>
        <scheme val="minor"/>
      </rPr>
      <t xml:space="preserve"> p 64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</si>
  <si>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Le Deuil</t>
    </r>
  </si>
  <si>
    <r>
      <t xml:space="preserve">Michelle </t>
    </r>
    <r>
      <rPr>
        <b/>
        <sz val="9"/>
        <color theme="1"/>
        <rFont val="Calibri"/>
        <family val="2"/>
        <scheme val="minor"/>
      </rPr>
      <t>Le Hort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</si>
  <si>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Couldreux</t>
    </r>
  </si>
  <si>
    <r>
      <t xml:space="preserve">Claude </t>
    </r>
    <r>
      <rPr>
        <b/>
        <sz val="9"/>
        <color theme="1"/>
        <rFont val="Calibri"/>
        <family val="2"/>
        <scheme val="minor"/>
      </rPr>
      <t xml:space="preserve">Couldreux
</t>
    </r>
    <r>
      <rPr>
        <sz val="9"/>
        <color theme="1"/>
        <rFont val="Calibri"/>
        <family val="2"/>
        <scheme val="minor"/>
      </rPr>
      <t xml:space="preserve">26 octobre </t>
    </r>
    <r>
      <rPr>
        <b/>
        <sz val="9"/>
        <color theme="1"/>
        <rFont val="Calibri"/>
        <family val="2"/>
        <scheme val="minor"/>
      </rPr>
      <t xml:space="preserve">1649
</t>
    </r>
    <r>
      <rPr>
        <b/>
        <sz val="9"/>
        <color rgb="FFFF0000"/>
        <rFont val="Calibri"/>
        <family val="2"/>
        <scheme val="minor"/>
      </rPr>
      <t>Parcé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177</t>
    </r>
  </si>
  <si>
    <r>
      <t xml:space="preserve">René </t>
    </r>
    <r>
      <rPr>
        <b/>
        <sz val="9"/>
        <color theme="1"/>
        <rFont val="Calibri"/>
        <family val="2"/>
        <scheme val="minor"/>
      </rPr>
      <t>Jouanneau</t>
    </r>
  </si>
  <si>
    <r>
      <t xml:space="preserve">Gilberde </t>
    </r>
    <r>
      <rPr>
        <b/>
        <sz val="9"/>
        <color theme="1"/>
        <rFont val="Calibri"/>
        <family val="2"/>
        <scheme val="minor"/>
      </rPr>
      <t>Marçais</t>
    </r>
  </si>
  <si>
    <t>Pas à Parcé</t>
  </si>
  <si>
    <r>
      <t xml:space="preserve">Marie </t>
    </r>
    <r>
      <rPr>
        <b/>
        <sz val="9"/>
        <color theme="1"/>
        <rFont val="Calibri"/>
        <family val="2"/>
        <scheme val="minor"/>
      </rPr>
      <t>Gayet</t>
    </r>
  </si>
  <si>
    <r>
      <t xml:space="preserve">Julien </t>
    </r>
    <r>
      <rPr>
        <b/>
        <sz val="9"/>
        <color theme="1"/>
        <rFont val="Calibri"/>
        <family val="2"/>
        <scheme val="minor"/>
      </rPr>
      <t>Cornuel</t>
    </r>
  </si>
  <si>
    <r>
      <t xml:space="preserve">Marguerite </t>
    </r>
    <r>
      <rPr>
        <b/>
        <sz val="9"/>
        <color theme="1"/>
        <rFont val="Calibri"/>
        <family val="2"/>
        <scheme val="minor"/>
      </rPr>
      <t>Roblot</t>
    </r>
  </si>
  <si>
    <r>
      <t xml:space="preserve">23 août </t>
    </r>
    <r>
      <rPr>
        <b/>
        <sz val="9"/>
        <color theme="1"/>
        <rFont val="Calibri"/>
        <family val="2"/>
        <scheme val="minor"/>
      </rPr>
      <t>1694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  <r>
      <rPr>
        <sz val="9"/>
        <color theme="1"/>
        <rFont val="Calibri"/>
        <family val="2"/>
        <scheme val="minor"/>
      </rPr>
      <t xml:space="preserve"> p 32</t>
    </r>
  </si>
  <si>
    <r>
      <t xml:space="preserve">20 juin </t>
    </r>
    <r>
      <rPr>
        <b/>
        <sz val="9"/>
        <color theme="1"/>
        <rFont val="Calibri"/>
        <family val="2"/>
        <scheme val="minor"/>
      </rPr>
      <t>1622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  <r>
      <rPr>
        <sz val="9"/>
        <color theme="1"/>
        <rFont val="Calibri"/>
        <family val="2"/>
        <scheme val="minor"/>
      </rPr>
      <t xml:space="preserve"> p 27</t>
    </r>
  </si>
  <si>
    <r>
      <t xml:space="preserve">8 janvier </t>
    </r>
    <r>
      <rPr>
        <b/>
        <i/>
        <sz val="9"/>
        <color theme="1"/>
        <rFont val="Calibri"/>
        <family val="2"/>
        <scheme val="minor"/>
      </rPr>
      <t>1619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Parcé</t>
    </r>
    <r>
      <rPr>
        <i/>
        <sz val="9"/>
        <color theme="1"/>
        <rFont val="Calibri"/>
        <family val="2"/>
        <scheme val="minor"/>
      </rPr>
      <t xml:space="preserve"> p 18</t>
    </r>
  </si>
  <si>
    <r>
      <t xml:space="preserve">25 janvier </t>
    </r>
    <r>
      <rPr>
        <b/>
        <i/>
        <sz val="9"/>
        <color theme="1"/>
        <rFont val="Calibri"/>
        <family val="2"/>
        <scheme val="minor"/>
      </rPr>
      <t>1634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Parcé</t>
    </r>
    <r>
      <rPr>
        <i/>
        <sz val="9"/>
        <color theme="1"/>
        <rFont val="Calibri"/>
        <family val="2"/>
        <scheme val="minor"/>
      </rPr>
      <t xml:space="preserve"> p 51</t>
    </r>
  </si>
  <si>
    <r>
      <t xml:space="preserve">René </t>
    </r>
    <r>
      <rPr>
        <b/>
        <sz val="9"/>
        <color theme="1"/>
        <rFont val="Calibri"/>
        <family val="2"/>
        <scheme val="minor"/>
      </rPr>
      <t>Brière</t>
    </r>
  </si>
  <si>
    <r>
      <t xml:space="preserve">Michel </t>
    </r>
    <r>
      <rPr>
        <b/>
        <sz val="9"/>
        <color theme="1"/>
        <rFont val="Calibri"/>
        <family val="2"/>
        <scheme val="minor"/>
      </rPr>
      <t>Ribay</t>
    </r>
  </si>
  <si>
    <r>
      <t xml:space="preserve">Jacquine </t>
    </r>
    <r>
      <rPr>
        <b/>
        <sz val="9"/>
        <color theme="1"/>
        <rFont val="Calibri"/>
        <family val="2"/>
        <scheme val="minor"/>
      </rPr>
      <t>Girlier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</si>
  <si>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Prat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</si>
  <si>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Moulin</t>
    </r>
  </si>
  <si>
    <r>
      <t xml:space="preserve">René </t>
    </r>
    <r>
      <rPr>
        <b/>
        <sz val="9"/>
        <color theme="1"/>
        <rFont val="Calibri"/>
        <family val="2"/>
        <scheme val="minor"/>
      </rPr>
      <t>Tonnelier</t>
    </r>
  </si>
  <si>
    <r>
      <t xml:space="preserve">Jeanne </t>
    </r>
    <r>
      <rPr>
        <b/>
        <sz val="9"/>
        <color theme="1"/>
        <rFont val="Calibri"/>
        <family val="2"/>
        <scheme val="minor"/>
      </rPr>
      <t xml:space="preserve">Besnard
</t>
    </r>
    <r>
      <rPr>
        <sz val="9"/>
        <color theme="1"/>
        <rFont val="Calibri"/>
        <family val="2"/>
        <scheme val="minor"/>
      </rPr>
      <t>24 août</t>
    </r>
    <r>
      <rPr>
        <b/>
        <sz val="9"/>
        <color theme="1"/>
        <rFont val="Calibri"/>
        <family val="2"/>
        <scheme val="minor"/>
      </rPr>
      <t xml:space="preserve"> 1735
</t>
    </r>
    <r>
      <rPr>
        <b/>
        <sz val="9"/>
        <color rgb="FFFF0000"/>
        <rFont val="Calibri"/>
        <family val="2"/>
        <scheme val="minor"/>
      </rPr>
      <t>Parcé</t>
    </r>
    <r>
      <rPr>
        <sz val="9"/>
        <color theme="1"/>
        <rFont val="Calibri"/>
        <family val="2"/>
        <scheme val="minor"/>
      </rPr>
      <t xml:space="preserve"> p 186</t>
    </r>
  </si>
  <si>
    <r>
      <t xml:space="preserve">5 juillet </t>
    </r>
    <r>
      <rPr>
        <b/>
        <i/>
        <sz val="9"/>
        <color theme="1"/>
        <rFont val="Calibri"/>
        <family val="2"/>
        <scheme val="minor"/>
      </rPr>
      <t xml:space="preserve">1701
</t>
    </r>
    <r>
      <rPr>
        <b/>
        <i/>
        <sz val="9"/>
        <color rgb="FFFF0000"/>
        <rFont val="Calibri"/>
        <family val="2"/>
        <scheme val="minor"/>
      </rPr>
      <t xml:space="preserve">Parcé </t>
    </r>
    <r>
      <rPr>
        <i/>
        <sz val="9"/>
        <rFont val="Calibri"/>
        <family val="2"/>
        <scheme val="minor"/>
      </rPr>
      <t>p 11</t>
    </r>
  </si>
  <si>
    <r>
      <t xml:space="preserve">Jean </t>
    </r>
    <r>
      <rPr>
        <b/>
        <sz val="9"/>
        <color theme="1"/>
        <rFont val="Calibri"/>
        <family val="2"/>
        <scheme val="minor"/>
      </rPr>
      <t>Moreau</t>
    </r>
  </si>
  <si>
    <r>
      <t xml:space="preserve">14 septembre </t>
    </r>
    <r>
      <rPr>
        <b/>
        <sz val="9"/>
        <color theme="1"/>
        <rFont val="Calibri"/>
        <family val="2"/>
        <scheme val="minor"/>
      </rPr>
      <t>1663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Malicorne</t>
    </r>
    <r>
      <rPr>
        <sz val="9"/>
        <color theme="1"/>
        <rFont val="Calibri"/>
        <family val="2"/>
        <scheme val="minor"/>
      </rPr>
      <t xml:space="preserve"> p 96</t>
    </r>
  </si>
  <si>
    <r>
      <t xml:space="preserve">Mathurin </t>
    </r>
    <r>
      <rPr>
        <b/>
        <sz val="9"/>
        <color theme="1"/>
        <rFont val="Calibri"/>
        <family val="2"/>
        <scheme val="minor"/>
      </rPr>
      <t>Denis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</si>
  <si>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Piniau</t>
    </r>
  </si>
  <si>
    <r>
      <t xml:space="preserve">Marguerite </t>
    </r>
    <r>
      <rPr>
        <b/>
        <sz val="9"/>
        <color theme="1"/>
        <rFont val="Calibri"/>
        <family val="2"/>
        <scheme val="minor"/>
      </rPr>
      <t xml:space="preserve">Dauy
</t>
    </r>
    <r>
      <rPr>
        <sz val="9"/>
        <color theme="1"/>
        <rFont val="Calibri"/>
        <family val="2"/>
        <scheme val="minor"/>
      </rPr>
      <t>31 août</t>
    </r>
    <r>
      <rPr>
        <b/>
        <sz val="9"/>
        <color theme="1"/>
        <rFont val="Calibri"/>
        <family val="2"/>
        <scheme val="minor"/>
      </rPr>
      <t xml:space="preserve"> 1667
</t>
    </r>
    <r>
      <rPr>
        <b/>
        <sz val="9"/>
        <color rgb="FFFF0000"/>
        <rFont val="Calibri"/>
        <family val="2"/>
        <scheme val="minor"/>
      </rPr>
      <t>Avoise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105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</si>
  <si>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 xml:space="preserve">Renoul
~ 1665
</t>
    </r>
    <r>
      <rPr>
        <b/>
        <sz val="9"/>
        <color rgb="FFFF0000"/>
        <rFont val="Calibri"/>
        <family val="2"/>
        <scheme val="minor"/>
      </rPr>
      <t>Solesmes</t>
    </r>
    <r>
      <rPr>
        <sz val="9"/>
        <color theme="1"/>
        <rFont val="Calibri"/>
        <family val="2"/>
        <scheme val="minor"/>
      </rPr>
      <t xml:space="preserve"> </t>
    </r>
  </si>
  <si>
    <t>Les archives de Solesmes commencent en 1673</t>
  </si>
  <si>
    <r>
      <t xml:space="preserve">Renée </t>
    </r>
    <r>
      <rPr>
        <b/>
        <sz val="9"/>
        <color theme="1"/>
        <rFont val="Calibri"/>
        <family val="2"/>
        <scheme val="minor"/>
      </rPr>
      <t xml:space="preserve">Joubert 
</t>
    </r>
    <r>
      <rPr>
        <sz val="9"/>
        <color theme="1"/>
        <rFont val="Calibri"/>
        <family val="2"/>
        <scheme val="minor"/>
      </rPr>
      <t xml:space="preserve">28 décembre </t>
    </r>
    <r>
      <rPr>
        <b/>
        <sz val="9"/>
        <color theme="1"/>
        <rFont val="Calibri"/>
        <family val="2"/>
        <scheme val="minor"/>
      </rPr>
      <t xml:space="preserve">1758
</t>
    </r>
    <r>
      <rPr>
        <b/>
        <sz val="9"/>
        <color rgb="FFFF0000"/>
        <rFont val="Calibri"/>
        <family val="2"/>
        <scheme val="minor"/>
      </rPr>
      <t>Avoise</t>
    </r>
    <r>
      <rPr>
        <sz val="9"/>
        <color theme="1"/>
        <rFont val="Calibri"/>
        <family val="2"/>
        <scheme val="minor"/>
      </rPr>
      <t xml:space="preserve"> p 305</t>
    </r>
  </si>
  <si>
    <r>
      <t xml:space="preserve">11 février </t>
    </r>
    <r>
      <rPr>
        <b/>
        <i/>
        <sz val="9"/>
        <color theme="1"/>
        <rFont val="Calibri"/>
        <family val="2"/>
        <scheme val="minor"/>
      </rPr>
      <t>1754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Avoise</t>
    </r>
    <r>
      <rPr>
        <i/>
        <sz val="9"/>
        <color theme="1"/>
        <rFont val="Calibri"/>
        <family val="2"/>
        <scheme val="minor"/>
      </rPr>
      <t xml:space="preserve"> p 221</t>
    </r>
  </si>
  <si>
    <r>
      <t xml:space="preserve">Marie </t>
    </r>
    <r>
      <rPr>
        <b/>
        <sz val="9"/>
        <color theme="1"/>
        <rFont val="Calibri"/>
        <family val="2"/>
        <scheme val="minor"/>
      </rPr>
      <t>Roulin</t>
    </r>
  </si>
  <si>
    <r>
      <t xml:space="preserve">Louis </t>
    </r>
    <r>
      <rPr>
        <b/>
        <sz val="9"/>
        <color theme="1"/>
        <rFont val="Calibri"/>
        <family val="2"/>
        <scheme val="minor"/>
      </rPr>
      <t>Naveau</t>
    </r>
  </si>
  <si>
    <r>
      <t xml:space="preserve">Claude </t>
    </r>
    <r>
      <rPr>
        <b/>
        <sz val="9"/>
        <color theme="1"/>
        <rFont val="Calibri"/>
        <family val="2"/>
        <scheme val="minor"/>
      </rPr>
      <t>Joubert</t>
    </r>
  </si>
  <si>
    <r>
      <t xml:space="preserve">Gilberde </t>
    </r>
    <r>
      <rPr>
        <b/>
        <sz val="9"/>
        <color theme="1"/>
        <rFont val="Calibri"/>
        <family val="2"/>
        <scheme val="minor"/>
      </rPr>
      <t>Joubert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</si>
  <si>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Senose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</si>
  <si>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Carpantier
~ 1705</t>
    </r>
  </si>
  <si>
    <r>
      <t xml:space="preserve">Gabriel </t>
    </r>
    <r>
      <rPr>
        <b/>
        <sz val="9"/>
        <color theme="1"/>
        <rFont val="Calibri"/>
        <family val="2"/>
        <scheme val="minor"/>
      </rPr>
      <t>Thérault</t>
    </r>
  </si>
  <si>
    <r>
      <t xml:space="preserve">Charlotte </t>
    </r>
    <r>
      <rPr>
        <b/>
        <sz val="9"/>
        <color theme="1"/>
        <rFont val="Calibri"/>
        <family val="2"/>
        <scheme val="minor"/>
      </rPr>
      <t>Brault</t>
    </r>
  </si>
  <si>
    <r>
      <t xml:space="preserve">Marie </t>
    </r>
    <r>
      <rPr>
        <b/>
        <sz val="9"/>
        <color theme="1"/>
        <rFont val="Calibri"/>
        <family val="2"/>
        <scheme val="minor"/>
      </rPr>
      <t>Lorier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</si>
  <si>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29 mai </t>
    </r>
    <r>
      <rPr>
        <b/>
        <sz val="9"/>
        <color theme="1"/>
        <rFont val="Calibri"/>
        <family val="2"/>
        <scheme val="minor"/>
      </rPr>
      <t>1723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Malicorne</t>
    </r>
    <r>
      <rPr>
        <sz val="9"/>
        <color theme="1"/>
        <rFont val="Calibri"/>
        <family val="2"/>
        <scheme val="minor"/>
      </rPr>
      <t xml:space="preserve"> p 284</t>
    </r>
  </si>
  <si>
    <t>du Prat</t>
  </si>
  <si>
    <r>
      <t xml:space="preserve">Catherine </t>
    </r>
    <r>
      <rPr>
        <b/>
        <sz val="9"/>
        <color theme="1"/>
        <rFont val="Calibri"/>
        <family val="2"/>
        <scheme val="minor"/>
      </rPr>
      <t>Dequervois</t>
    </r>
  </si>
  <si>
    <r>
      <t xml:space="preserve">Anne </t>
    </r>
    <r>
      <rPr>
        <b/>
        <sz val="9"/>
        <color theme="1"/>
        <rFont val="Calibri"/>
        <family val="2"/>
        <scheme val="minor"/>
      </rPr>
      <t xml:space="preserve">Doré
</t>
    </r>
    <r>
      <rPr>
        <sz val="9"/>
        <color theme="1"/>
        <rFont val="Calibri"/>
        <family val="2"/>
        <scheme val="minor"/>
      </rPr>
      <t xml:space="preserve">16 mars </t>
    </r>
    <r>
      <rPr>
        <b/>
        <sz val="9"/>
        <color theme="1"/>
        <rFont val="Calibri"/>
        <family val="2"/>
        <scheme val="minor"/>
      </rPr>
      <t xml:space="preserve">1703
</t>
    </r>
    <r>
      <rPr>
        <b/>
        <sz val="9"/>
        <color rgb="FFFF0000"/>
        <rFont val="Calibri"/>
        <family val="2"/>
        <scheme val="minor"/>
      </rPr>
      <t>Malicorne</t>
    </r>
    <r>
      <rPr>
        <sz val="9"/>
        <color theme="1"/>
        <rFont val="Calibri"/>
        <family val="2"/>
        <scheme val="minor"/>
      </rPr>
      <t xml:space="preserve"> p 207</t>
    </r>
  </si>
  <si>
    <r>
      <t xml:space="preserve">Perrine </t>
    </r>
    <r>
      <rPr>
        <b/>
        <sz val="9"/>
        <color theme="1"/>
        <rFont val="Calibri"/>
        <family val="2"/>
        <scheme val="minor"/>
      </rPr>
      <t xml:space="preserve">Gillet
</t>
    </r>
    <r>
      <rPr>
        <sz val="9"/>
        <color theme="1"/>
        <rFont val="Calibri"/>
        <family val="2"/>
        <scheme val="minor"/>
      </rPr>
      <t xml:space="preserve">14 janvier </t>
    </r>
    <r>
      <rPr>
        <b/>
        <sz val="9"/>
        <color theme="1"/>
        <rFont val="Calibri"/>
        <family val="2"/>
        <scheme val="minor"/>
      </rPr>
      <t xml:space="preserve">1725
</t>
    </r>
    <r>
      <rPr>
        <b/>
        <sz val="9"/>
        <color rgb="FFFF0000"/>
        <rFont val="Calibri"/>
        <family val="2"/>
        <scheme val="minor"/>
      </rPr>
      <t>Noyen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SG p 106</t>
    </r>
  </si>
  <si>
    <r>
      <t xml:space="preserve">21 juin </t>
    </r>
    <r>
      <rPr>
        <b/>
        <i/>
        <sz val="9"/>
        <color theme="1"/>
        <rFont val="Calibri"/>
        <family val="2"/>
        <scheme val="minor"/>
      </rPr>
      <t xml:space="preserve">1718
</t>
    </r>
    <r>
      <rPr>
        <b/>
        <i/>
        <sz val="9"/>
        <color rgb="FFFF0000"/>
        <rFont val="Calibri"/>
        <family val="2"/>
        <scheme val="minor"/>
      </rPr>
      <t>Saint Jean du Bois</t>
    </r>
    <r>
      <rPr>
        <i/>
        <sz val="9"/>
        <color theme="1"/>
        <rFont val="Calibri"/>
        <family val="2"/>
        <scheme val="minor"/>
      </rPr>
      <t xml:space="preserve"> p 388</t>
    </r>
  </si>
  <si>
    <r>
      <t xml:space="preserve">René </t>
    </r>
    <r>
      <rPr>
        <b/>
        <sz val="9"/>
        <color theme="1"/>
        <rFont val="Calibri"/>
        <family val="2"/>
        <scheme val="minor"/>
      </rPr>
      <t>Chevalier</t>
    </r>
  </si>
  <si>
    <r>
      <t xml:space="preserve">Jeanne </t>
    </r>
    <r>
      <rPr>
        <b/>
        <sz val="9"/>
        <color theme="1"/>
        <rFont val="Calibri"/>
        <family val="2"/>
        <scheme val="minor"/>
      </rPr>
      <t>Noury</t>
    </r>
  </si>
  <si>
    <r>
      <t xml:space="preserve">Étienne </t>
    </r>
    <r>
      <rPr>
        <b/>
        <sz val="9"/>
        <color theme="1"/>
        <rFont val="Calibri"/>
        <family val="2"/>
        <scheme val="minor"/>
      </rPr>
      <t xml:space="preserve">Gilet
</t>
    </r>
    <r>
      <rPr>
        <sz val="9"/>
        <color theme="1"/>
        <rFont val="Calibri"/>
        <family val="2"/>
        <scheme val="minor"/>
      </rPr>
      <t>24 avril</t>
    </r>
    <r>
      <rPr>
        <b/>
        <sz val="9"/>
        <color theme="1"/>
        <rFont val="Calibri"/>
        <family val="2"/>
        <scheme val="minor"/>
      </rPr>
      <t xml:space="preserve"> 1687
</t>
    </r>
    <r>
      <rPr>
        <b/>
        <sz val="9"/>
        <color rgb="FFFF0000"/>
        <rFont val="Calibri"/>
        <family val="2"/>
        <scheme val="minor"/>
      </rPr>
      <t>Avoise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67</t>
    </r>
  </si>
  <si>
    <r>
      <t xml:space="preserve">Michel </t>
    </r>
    <r>
      <rPr>
        <b/>
        <sz val="9"/>
        <color theme="1"/>
        <rFont val="Calibri"/>
        <family val="2"/>
        <scheme val="minor"/>
      </rPr>
      <t>Cousin</t>
    </r>
  </si>
  <si>
    <r>
      <t xml:space="preserve">Charles </t>
    </r>
    <r>
      <rPr>
        <b/>
        <sz val="9"/>
        <color theme="1"/>
        <rFont val="Calibri"/>
        <family val="2"/>
        <scheme val="minor"/>
      </rPr>
      <t>Poulain</t>
    </r>
  </si>
  <si>
    <r>
      <t xml:space="preserve">Anne </t>
    </r>
    <r>
      <rPr>
        <b/>
        <sz val="9"/>
        <color theme="1"/>
        <rFont val="Calibri"/>
        <family val="2"/>
        <scheme val="minor"/>
      </rPr>
      <t>Pinsard</t>
    </r>
  </si>
  <si>
    <r>
      <t xml:space="preserve">Perrine ou Marie </t>
    </r>
    <r>
      <rPr>
        <b/>
        <sz val="9"/>
        <color theme="1"/>
        <rFont val="Calibri"/>
        <family val="2"/>
        <scheme val="minor"/>
      </rPr>
      <t>Dubois</t>
    </r>
  </si>
  <si>
    <t>Prénom</t>
  </si>
  <si>
    <t>Naissance</t>
  </si>
  <si>
    <t>Lieu</t>
  </si>
  <si>
    <t>Année</t>
  </si>
  <si>
    <t xml:space="preserve">   J                M</t>
  </si>
  <si>
    <t>Mathias</t>
  </si>
  <si>
    <t>Salmon</t>
  </si>
  <si>
    <t>Marguerite</t>
  </si>
  <si>
    <t>Branche</t>
  </si>
  <si>
    <t>Galais</t>
  </si>
  <si>
    <t>Michelle</t>
  </si>
  <si>
    <t>Jacques</t>
  </si>
  <si>
    <t>Doré</t>
  </si>
  <si>
    <t>Anne</t>
  </si>
  <si>
    <t>Antoine</t>
  </si>
  <si>
    <t>Julienne</t>
  </si>
  <si>
    <t>Joseph</t>
  </si>
  <si>
    <t>Courtillé</t>
  </si>
  <si>
    <t>Anne Radeg</t>
  </si>
  <si>
    <t>Chalumeau</t>
  </si>
  <si>
    <t>Cousin</t>
  </si>
  <si>
    <t>Loué</t>
  </si>
  <si>
    <t>André</t>
  </si>
  <si>
    <t>Carpentier</t>
  </si>
  <si>
    <t>Mathurin</t>
  </si>
  <si>
    <t>Prat</t>
  </si>
  <si>
    <t>Françoise</t>
  </si>
  <si>
    <t>Pierre</t>
  </si>
  <si>
    <t>Perrine</t>
  </si>
  <si>
    <t>Jean</t>
  </si>
  <si>
    <t>Briquet</t>
  </si>
  <si>
    <t>Madeleine</t>
  </si>
  <si>
    <t>Gabriel</t>
  </si>
  <si>
    <t>Brière</t>
  </si>
  <si>
    <t>Commere</t>
  </si>
  <si>
    <t>Joubert</t>
  </si>
  <si>
    <t>Renée</t>
  </si>
  <si>
    <t>Louis</t>
  </si>
  <si>
    <t>Jeanne</t>
  </si>
  <si>
    <t>Marie</t>
  </si>
  <si>
    <t>Julien</t>
  </si>
  <si>
    <t>Ste Suzanne</t>
  </si>
  <si>
    <t>Euphrosine</t>
  </si>
  <si>
    <t>Almyre</t>
  </si>
  <si>
    <t>Claire</t>
  </si>
  <si>
    <t>Joséphine</t>
  </si>
  <si>
    <t>Léontine</t>
  </si>
  <si>
    <t>Léon</t>
  </si>
  <si>
    <t>Marie Jeanne</t>
  </si>
  <si>
    <t>Louise</t>
  </si>
  <si>
    <t>Guimont</t>
  </si>
  <si>
    <t>Besnard</t>
  </si>
  <si>
    <t>Matthieu</t>
  </si>
  <si>
    <t>Étienne</t>
  </si>
  <si>
    <t>Ory</t>
  </si>
  <si>
    <t>Frétigny</t>
  </si>
  <si>
    <t>François</t>
  </si>
  <si>
    <t>Refray</t>
  </si>
  <si>
    <t>Jehanne</t>
  </si>
  <si>
    <t>Courtois</t>
  </si>
  <si>
    <t>Nicole</t>
  </si>
  <si>
    <t>Chauvin</t>
  </si>
  <si>
    <t>Sauldé</t>
  </si>
  <si>
    <t>Le Hort</t>
  </si>
  <si>
    <t>Mathurin (1)</t>
  </si>
  <si>
    <t>Denis</t>
  </si>
  <si>
    <t>Piniau</t>
  </si>
  <si>
    <t>Nicolas</t>
  </si>
  <si>
    <t>Nicolas (1)</t>
  </si>
  <si>
    <t>Launay</t>
  </si>
  <si>
    <t>Christophe</t>
  </si>
  <si>
    <t>Gaillet</t>
  </si>
  <si>
    <t>Cornuel</t>
  </si>
  <si>
    <t>Jacques (1)</t>
  </si>
  <si>
    <t>Rabardeau</t>
  </si>
  <si>
    <t>Chaudemanche</t>
  </si>
  <si>
    <t>Claude</t>
  </si>
  <si>
    <t>Jean (1)</t>
  </si>
  <si>
    <t>Chevé</t>
  </si>
  <si>
    <t>Samoyau</t>
  </si>
  <si>
    <t>Lambert</t>
  </si>
  <si>
    <t>Marquise</t>
  </si>
  <si>
    <t>Butier</t>
  </si>
  <si>
    <t>Leroy</t>
  </si>
  <si>
    <t>Laurence</t>
  </si>
  <si>
    <r>
      <t xml:space="preserve">René </t>
    </r>
    <r>
      <rPr>
        <b/>
        <sz val="9"/>
        <color theme="1"/>
        <rFont val="Calibri"/>
        <family val="2"/>
        <scheme val="minor"/>
      </rPr>
      <t xml:space="preserve">Moreau
</t>
    </r>
    <r>
      <rPr>
        <sz val="9"/>
        <color theme="1"/>
        <rFont val="Calibri"/>
        <family val="2"/>
        <scheme val="minor"/>
      </rPr>
      <t>Mai</t>
    </r>
    <r>
      <rPr>
        <b/>
        <sz val="9"/>
        <color theme="1"/>
        <rFont val="Calibri"/>
        <family val="2"/>
        <scheme val="minor"/>
      </rPr>
      <t xml:space="preserve"> 1563
</t>
    </r>
    <r>
      <rPr>
        <b/>
        <sz val="9"/>
        <color rgb="FFFF0000"/>
        <rFont val="Calibri"/>
        <family val="2"/>
        <scheme val="minor"/>
      </rPr>
      <t>Parcé</t>
    </r>
  </si>
  <si>
    <t>Buffon</t>
  </si>
  <si>
    <t>Morançais</t>
  </si>
  <si>
    <t>Degoulet</t>
  </si>
  <si>
    <t>Thomas</t>
  </si>
  <si>
    <t>Jouy</t>
  </si>
  <si>
    <t>Gasteau</t>
  </si>
  <si>
    <t>Bordier</t>
  </si>
  <si>
    <t>Dubois</t>
  </si>
  <si>
    <t>Michel</t>
  </si>
  <si>
    <t>Le Deul</t>
  </si>
  <si>
    <t>Mathurin (2)</t>
  </si>
  <si>
    <t>Sublard</t>
  </si>
  <si>
    <t>Pintard</t>
  </si>
  <si>
    <t>Catherine</t>
  </si>
  <si>
    <t>Fourmons</t>
  </si>
  <si>
    <t>Jouanneau</t>
  </si>
  <si>
    <t>Marçais</t>
  </si>
  <si>
    <t>Gilberde</t>
  </si>
  <si>
    <t xml:space="preserve">Nicolas (2) </t>
  </si>
  <si>
    <t>Jacques (2)</t>
  </si>
  <si>
    <t xml:space="preserve">Jean (2) </t>
  </si>
  <si>
    <t>Jacquine</t>
  </si>
  <si>
    <t>Neil</t>
  </si>
  <si>
    <t>Poulain</t>
  </si>
  <si>
    <t>Charles</t>
  </si>
  <si>
    <t>Pinsard</t>
  </si>
  <si>
    <t>Hardouin</t>
  </si>
  <si>
    <t>Robelot</t>
  </si>
  <si>
    <t>René (1)</t>
  </si>
  <si>
    <t>Bougeant</t>
  </si>
  <si>
    <t>Mathie</t>
  </si>
  <si>
    <t>Senose</t>
  </si>
  <si>
    <t>Coudroux</t>
  </si>
  <si>
    <t xml:space="preserve">Mathurin (3) </t>
  </si>
  <si>
    <t>Dequervois</t>
  </si>
  <si>
    <t>Antoine (1)</t>
  </si>
  <si>
    <t>Joseph (1)</t>
  </si>
  <si>
    <t>Pousse</t>
  </si>
  <si>
    <t>Radegonde</t>
  </si>
  <si>
    <t>Jean (3)</t>
  </si>
  <si>
    <t>Urbain</t>
  </si>
  <si>
    <t>Picard</t>
  </si>
  <si>
    <t>Thérault</t>
  </si>
  <si>
    <t>Brault</t>
  </si>
  <si>
    <t>Charlotte</t>
  </si>
  <si>
    <t>Marin</t>
  </si>
  <si>
    <t>Roulin</t>
  </si>
  <si>
    <t>Naveau</t>
  </si>
  <si>
    <t>Pellier</t>
  </si>
  <si>
    <t>Fimoust</t>
  </si>
  <si>
    <t>Claudine</t>
  </si>
  <si>
    <t>Renoul</t>
  </si>
  <si>
    <t>Leloup</t>
  </si>
  <si>
    <t>Noury</t>
  </si>
  <si>
    <t>Gabriel (1)</t>
  </si>
  <si>
    <t>Langlais</t>
  </si>
  <si>
    <t>Ambroise</t>
  </si>
  <si>
    <t>Coudret</t>
  </si>
  <si>
    <t>Moulin</t>
  </si>
  <si>
    <t>Gabrielle</t>
  </si>
  <si>
    <t>Brenon</t>
  </si>
  <si>
    <t>André (1)</t>
  </si>
  <si>
    <t>Filoche</t>
  </si>
  <si>
    <t>Sosa</t>
  </si>
  <si>
    <t>Nom normalisé</t>
  </si>
  <si>
    <t>Ribay</t>
  </si>
  <si>
    <t>Le Roy</t>
  </si>
  <si>
    <t>Talvard</t>
  </si>
  <si>
    <t>Piron</t>
  </si>
  <si>
    <t>Niesseron</t>
  </si>
  <si>
    <t>Monthéard</t>
  </si>
  <si>
    <t>Havet</t>
  </si>
  <si>
    <t>Girlier</t>
  </si>
  <si>
    <t>Martin</t>
  </si>
  <si>
    <t>Dereau</t>
  </si>
  <si>
    <t>Nombre</t>
  </si>
  <si>
    <t>Total :</t>
  </si>
  <si>
    <t>Acte de baptême absent des générations -5 et -6</t>
  </si>
  <si>
    <r>
      <t xml:space="preserve">8 juillet </t>
    </r>
    <r>
      <rPr>
        <b/>
        <i/>
        <sz val="9"/>
        <color theme="1"/>
        <rFont val="Calibri"/>
        <family val="2"/>
        <scheme val="minor"/>
      </rPr>
      <t>1704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Parcé</t>
    </r>
    <r>
      <rPr>
        <i/>
        <sz val="9"/>
        <color theme="1"/>
        <rFont val="Calibri"/>
        <family val="2"/>
        <scheme val="minor"/>
      </rPr>
      <t xml:space="preserve"> p 74</t>
    </r>
  </si>
  <si>
    <t>Cosnard</t>
  </si>
  <si>
    <t>Suzanne</t>
  </si>
  <si>
    <r>
      <t xml:space="preserve">18 avril </t>
    </r>
    <r>
      <rPr>
        <b/>
        <i/>
        <sz val="9"/>
        <color theme="1"/>
        <rFont val="Calibri"/>
        <family val="2"/>
        <scheme val="minor"/>
      </rPr>
      <t>1679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Parcé</t>
    </r>
    <r>
      <rPr>
        <i/>
        <sz val="9"/>
        <color theme="1"/>
        <rFont val="Calibri"/>
        <family val="2"/>
        <scheme val="minor"/>
      </rPr>
      <t xml:space="preserve"> p 81</t>
    </r>
  </si>
  <si>
    <r>
      <t xml:space="preserve">Claude </t>
    </r>
    <r>
      <rPr>
        <b/>
        <sz val="9"/>
        <color theme="1"/>
        <rFont val="Calibri"/>
        <family val="2"/>
        <scheme val="minor"/>
      </rPr>
      <t xml:space="preserve">Chalumeau
</t>
    </r>
    <r>
      <rPr>
        <sz val="9"/>
        <color theme="1"/>
        <rFont val="Calibri"/>
        <family val="2"/>
        <scheme val="minor"/>
      </rPr>
      <t>26 janvier</t>
    </r>
    <r>
      <rPr>
        <b/>
        <sz val="9"/>
        <color theme="1"/>
        <rFont val="Calibri"/>
        <family val="2"/>
        <scheme val="minor"/>
      </rPr>
      <t xml:space="preserve"> 1652
</t>
    </r>
    <r>
      <rPr>
        <b/>
        <sz val="9"/>
        <color rgb="FFFF0000"/>
        <rFont val="Calibri"/>
        <family val="2"/>
        <scheme val="minor"/>
      </rPr>
      <t>Parcé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185</t>
    </r>
  </si>
  <si>
    <r>
      <t xml:space="preserve">Moricette </t>
    </r>
    <r>
      <rPr>
        <b/>
        <sz val="9"/>
        <color theme="1"/>
        <rFont val="Calibri"/>
        <family val="2"/>
        <scheme val="minor"/>
      </rPr>
      <t>Chaudemanche</t>
    </r>
  </si>
  <si>
    <t>Mauricette</t>
  </si>
  <si>
    <r>
      <t xml:space="preserve">3 novembre </t>
    </r>
    <r>
      <rPr>
        <b/>
        <i/>
        <sz val="9"/>
        <color theme="1"/>
        <rFont val="Calibri"/>
        <family val="2"/>
        <scheme val="minor"/>
      </rPr>
      <t>1643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Parcé</t>
    </r>
    <r>
      <rPr>
        <i/>
        <sz val="9"/>
        <color theme="1"/>
        <rFont val="Calibri"/>
        <family val="2"/>
        <scheme val="minor"/>
      </rPr>
      <t xml:space="preserve"> p 69</t>
    </r>
  </si>
  <si>
    <r>
      <t xml:space="preserve">Olivier </t>
    </r>
    <r>
      <rPr>
        <b/>
        <sz val="9"/>
        <color theme="1"/>
        <rFont val="Calibri"/>
        <family val="2"/>
        <scheme val="minor"/>
      </rPr>
      <t>Chalumeau</t>
    </r>
  </si>
  <si>
    <r>
      <t xml:space="preserve">Anne </t>
    </r>
    <r>
      <rPr>
        <b/>
        <sz val="9"/>
        <color theme="1"/>
        <rFont val="Calibri"/>
        <family val="2"/>
        <scheme val="minor"/>
      </rPr>
      <t>Bouchart</t>
    </r>
  </si>
  <si>
    <r>
      <t xml:space="preserve">Urbain </t>
    </r>
    <r>
      <rPr>
        <b/>
        <sz val="9"/>
        <color theme="1"/>
        <rFont val="Calibri"/>
        <family val="2"/>
        <scheme val="minor"/>
      </rPr>
      <t xml:space="preserve">Chalumeau
</t>
    </r>
    <r>
      <rPr>
        <sz val="9"/>
        <color theme="1"/>
        <rFont val="Calibri"/>
        <family val="2"/>
        <scheme val="minor"/>
      </rPr>
      <t>Octobre</t>
    </r>
    <r>
      <rPr>
        <b/>
        <sz val="9"/>
        <color theme="1"/>
        <rFont val="Calibri"/>
        <family val="2"/>
        <scheme val="minor"/>
      </rPr>
      <t xml:space="preserve"> 1613
</t>
    </r>
    <r>
      <rPr>
        <b/>
        <sz val="9"/>
        <color rgb="FFFF0000"/>
        <rFont val="Calibri"/>
        <family val="2"/>
        <scheme val="minor"/>
      </rPr>
      <t>Parcé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230</t>
    </r>
  </si>
  <si>
    <t>Olivier</t>
  </si>
  <si>
    <t>Bouchart</t>
  </si>
  <si>
    <t>Chauveau</t>
  </si>
  <si>
    <r>
      <t>Renée</t>
    </r>
    <r>
      <rPr>
        <b/>
        <sz val="9"/>
        <color theme="1"/>
        <rFont val="Calibri"/>
        <family val="2"/>
        <scheme val="minor"/>
      </rPr>
      <t xml:space="preserve"> Moreau
</t>
    </r>
    <r>
      <rPr>
        <sz val="9"/>
        <color theme="1"/>
        <rFont val="Calibri"/>
        <family val="2"/>
        <scheme val="minor"/>
      </rPr>
      <t>14 avril</t>
    </r>
    <r>
      <rPr>
        <b/>
        <sz val="9"/>
        <color theme="1"/>
        <rFont val="Calibri"/>
        <family val="2"/>
        <scheme val="minor"/>
      </rPr>
      <t xml:space="preserve"> 1677
</t>
    </r>
    <r>
      <rPr>
        <b/>
        <sz val="9"/>
        <color rgb="FFFF0000"/>
        <rFont val="Calibri"/>
        <family val="2"/>
        <scheme val="minor"/>
      </rPr>
      <t>Parcé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35</t>
    </r>
  </si>
  <si>
    <r>
      <t xml:space="preserve">Ambroise </t>
    </r>
    <r>
      <rPr>
        <b/>
        <sz val="9"/>
        <color theme="1"/>
        <rFont val="Calibri"/>
        <family val="2"/>
        <scheme val="minor"/>
      </rPr>
      <t>Langlois</t>
    </r>
  </si>
  <si>
    <r>
      <t xml:space="preserve">Urbanne </t>
    </r>
    <r>
      <rPr>
        <b/>
        <sz val="9"/>
        <color theme="1"/>
        <rFont val="Calibri"/>
        <family val="2"/>
        <scheme val="minor"/>
      </rPr>
      <t>Bodereau</t>
    </r>
  </si>
  <si>
    <r>
      <t xml:space="preserve">16 juin </t>
    </r>
    <r>
      <rPr>
        <b/>
        <i/>
        <sz val="9"/>
        <color theme="1"/>
        <rFont val="Calibri"/>
        <family val="2"/>
        <scheme val="minor"/>
      </rPr>
      <t>1710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Vion</t>
    </r>
    <r>
      <rPr>
        <i/>
        <sz val="9"/>
        <color theme="1"/>
        <rFont val="Calibri"/>
        <family val="2"/>
        <scheme val="minor"/>
      </rPr>
      <t xml:space="preserve"> p 116</t>
    </r>
  </si>
  <si>
    <r>
      <t xml:space="preserve">Gervais </t>
    </r>
    <r>
      <rPr>
        <b/>
        <sz val="9"/>
        <color theme="1"/>
        <rFont val="Calibri"/>
        <family val="2"/>
        <scheme val="minor"/>
      </rPr>
      <t>Le Roy</t>
    </r>
  </si>
  <si>
    <r>
      <t xml:space="preserve">Jeanne </t>
    </r>
    <r>
      <rPr>
        <b/>
        <sz val="9"/>
        <color theme="1"/>
        <rFont val="Calibri"/>
        <family val="2"/>
        <scheme val="minor"/>
      </rPr>
      <t>Aubry</t>
    </r>
  </si>
  <si>
    <t>Bodereau</t>
  </si>
  <si>
    <t>Urbanne</t>
  </si>
  <si>
    <t>Gervais</t>
  </si>
  <si>
    <r>
      <t xml:space="preserve">Etienne </t>
    </r>
    <r>
      <rPr>
        <b/>
        <sz val="9"/>
        <color theme="1"/>
        <rFont val="Calibri"/>
        <family val="2"/>
        <scheme val="minor"/>
      </rPr>
      <t xml:space="preserve">Tonnelier
</t>
    </r>
    <r>
      <rPr>
        <sz val="9"/>
        <color theme="1"/>
        <rFont val="Calibri"/>
        <family val="2"/>
        <scheme val="minor"/>
      </rPr>
      <t>7 mars</t>
    </r>
    <r>
      <rPr>
        <b/>
        <sz val="9"/>
        <color theme="1"/>
        <rFont val="Calibri"/>
        <family val="2"/>
        <scheme val="minor"/>
      </rPr>
      <t xml:space="preserve"> 1719
</t>
    </r>
    <r>
      <rPr>
        <b/>
        <sz val="9"/>
        <color rgb="FFFF0000"/>
        <rFont val="Calibri"/>
        <family val="2"/>
        <scheme val="minor"/>
      </rPr>
      <t>Solesmes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219</t>
    </r>
  </si>
  <si>
    <r>
      <t xml:space="preserve">René </t>
    </r>
    <r>
      <rPr>
        <b/>
        <sz val="9"/>
        <color theme="1"/>
        <rFont val="Calibri"/>
        <family val="2"/>
        <scheme val="minor"/>
      </rPr>
      <t xml:space="preserve">Tonnelier
</t>
    </r>
    <r>
      <rPr>
        <sz val="9"/>
        <color theme="1"/>
        <rFont val="Calibri"/>
        <family val="2"/>
        <scheme val="minor"/>
      </rPr>
      <t>18 mai</t>
    </r>
    <r>
      <rPr>
        <b/>
        <sz val="9"/>
        <color theme="1"/>
        <rFont val="Calibri"/>
        <family val="2"/>
        <scheme val="minor"/>
      </rPr>
      <t xml:space="preserve"> 1683
</t>
    </r>
    <r>
      <rPr>
        <b/>
        <sz val="9"/>
        <color rgb="FFFF0000"/>
        <rFont val="Calibri"/>
        <family val="2"/>
        <scheme val="minor"/>
      </rPr>
      <t>Solesmes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157</t>
    </r>
  </si>
  <si>
    <r>
      <t>Renée</t>
    </r>
    <r>
      <rPr>
        <b/>
        <sz val="9"/>
        <color theme="1"/>
        <rFont val="Calibri"/>
        <family val="2"/>
        <scheme val="minor"/>
      </rPr>
      <t xml:space="preserve"> Le Roy
</t>
    </r>
    <r>
      <rPr>
        <sz val="9"/>
        <color theme="1"/>
        <rFont val="Calibri"/>
        <family val="2"/>
        <scheme val="minor"/>
      </rPr>
      <t>10 février</t>
    </r>
    <r>
      <rPr>
        <b/>
        <sz val="9"/>
        <color theme="1"/>
        <rFont val="Calibri"/>
        <family val="2"/>
        <scheme val="minor"/>
      </rPr>
      <t xml:space="preserve"> 1687
</t>
    </r>
    <r>
      <rPr>
        <b/>
        <sz val="9"/>
        <color rgb="FFFF0000"/>
        <rFont val="Calibri"/>
        <family val="2"/>
        <scheme val="minor"/>
      </rPr>
      <t>Vion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26</t>
    </r>
  </si>
  <si>
    <r>
      <t xml:space="preserve">Julien </t>
    </r>
    <r>
      <rPr>
        <b/>
        <sz val="9"/>
        <color theme="1"/>
        <rFont val="Calibri"/>
        <family val="2"/>
        <scheme val="minor"/>
      </rPr>
      <t>Ory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</si>
  <si>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Le Baudy</t>
    </r>
  </si>
  <si>
    <t>Le Baudy</t>
  </si>
  <si>
    <r>
      <t xml:space="preserve">Margueritte </t>
    </r>
    <r>
      <rPr>
        <b/>
        <sz val="9"/>
        <color theme="1"/>
        <rFont val="Calibri"/>
        <family val="2"/>
        <scheme val="minor"/>
      </rPr>
      <t>Raillon</t>
    </r>
  </si>
  <si>
    <t>Raillon</t>
  </si>
  <si>
    <r>
      <t xml:space="preserve">19 janvier </t>
    </r>
    <r>
      <rPr>
        <b/>
        <i/>
        <sz val="9"/>
        <color theme="1"/>
        <rFont val="Calibri"/>
        <family val="2"/>
        <scheme val="minor"/>
      </rPr>
      <t xml:space="preserve">1816
</t>
    </r>
    <r>
      <rPr>
        <b/>
        <i/>
        <sz val="9"/>
        <color rgb="FFFF0000"/>
        <rFont val="Calibri"/>
        <family val="2"/>
        <scheme val="minor"/>
      </rPr>
      <t>Avoise</t>
    </r>
  </si>
  <si>
    <t>Urban</t>
  </si>
  <si>
    <t>Sulpice</t>
  </si>
  <si>
    <r>
      <t xml:space="preserve">13 février </t>
    </r>
    <r>
      <rPr>
        <b/>
        <sz val="9"/>
        <color theme="1"/>
        <rFont val="Calibri"/>
        <family val="2"/>
        <scheme val="minor"/>
      </rPr>
      <t>1668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  <r>
      <rPr>
        <sz val="9"/>
        <color theme="1"/>
        <rFont val="Calibri"/>
        <family val="2"/>
        <scheme val="minor"/>
      </rPr>
      <t xml:space="preserve"> p 6</t>
    </r>
  </si>
  <si>
    <r>
      <t xml:space="preserve">Rolande </t>
    </r>
    <r>
      <rPr>
        <b/>
        <sz val="9"/>
        <color theme="1"/>
        <rFont val="Calibri"/>
        <family val="2"/>
        <scheme val="minor"/>
      </rPr>
      <t>Cosnier</t>
    </r>
  </si>
  <si>
    <r>
      <t xml:space="preserve">René </t>
    </r>
    <r>
      <rPr>
        <b/>
        <sz val="9"/>
        <color theme="1"/>
        <rFont val="Calibri"/>
        <family val="2"/>
        <scheme val="minor"/>
      </rPr>
      <t>Chauvin</t>
    </r>
  </si>
  <si>
    <t>Cosnier</t>
  </si>
  <si>
    <t>Rolande</t>
  </si>
  <si>
    <t>Chevillé</t>
  </si>
  <si>
    <t>St J. du Bois</t>
  </si>
  <si>
    <t>Vil. Mar.</t>
  </si>
  <si>
    <t>Le Monnier</t>
  </si>
  <si>
    <t>Berdin</t>
  </si>
  <si>
    <r>
      <t xml:space="preserve">8 juin </t>
    </r>
    <r>
      <rPr>
        <b/>
        <sz val="9"/>
        <color theme="1"/>
        <rFont val="Calibri"/>
        <family val="2"/>
        <scheme val="minor"/>
      </rPr>
      <t xml:space="preserve">1685
</t>
    </r>
    <r>
      <rPr>
        <b/>
        <sz val="9"/>
        <color rgb="FFFF0000"/>
        <rFont val="Calibri"/>
        <family val="2"/>
        <scheme val="minor"/>
      </rPr>
      <t xml:space="preserve">Avoise </t>
    </r>
  </si>
  <si>
    <r>
      <t xml:space="preserve">Jean </t>
    </r>
    <r>
      <rPr>
        <b/>
        <sz val="9"/>
        <color theme="1"/>
        <rFont val="Calibri"/>
        <family val="2"/>
        <scheme val="minor"/>
      </rPr>
      <t>Gilet</t>
    </r>
  </si>
  <si>
    <r>
      <t xml:space="preserve">Madeleine </t>
    </r>
    <r>
      <rPr>
        <b/>
        <sz val="9"/>
        <color theme="1"/>
        <rFont val="Calibri"/>
        <family val="2"/>
        <scheme val="minor"/>
      </rPr>
      <t>Daguet</t>
    </r>
  </si>
  <si>
    <r>
      <t xml:space="preserve">Mathurin </t>
    </r>
    <r>
      <rPr>
        <b/>
        <sz val="9"/>
        <color theme="1"/>
        <rFont val="Calibri"/>
        <family val="2"/>
        <scheme val="minor"/>
      </rPr>
      <t>Daguet</t>
    </r>
  </si>
  <si>
    <t>Daguet</t>
  </si>
  <si>
    <r>
      <t xml:space="preserve">Renée </t>
    </r>
    <r>
      <rPr>
        <b/>
        <sz val="9"/>
        <color theme="1"/>
        <rFont val="Calibri"/>
        <family val="2"/>
        <scheme val="minor"/>
      </rPr>
      <t>Penchèvre</t>
    </r>
  </si>
  <si>
    <r>
      <t xml:space="preserve">21 juin </t>
    </r>
    <r>
      <rPr>
        <b/>
        <i/>
        <sz val="9"/>
        <color theme="1"/>
        <rFont val="Calibri"/>
        <family val="2"/>
        <scheme val="minor"/>
      </rPr>
      <t>1757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Pirmil</t>
    </r>
    <r>
      <rPr>
        <i/>
        <sz val="9"/>
        <color theme="1"/>
        <rFont val="Calibri"/>
        <family val="2"/>
        <scheme val="minor"/>
      </rPr>
      <t xml:space="preserve"> p 498</t>
    </r>
  </si>
  <si>
    <r>
      <rPr>
        <i/>
        <sz val="9"/>
        <rFont val="Calibri"/>
        <family val="2"/>
        <scheme val="minor"/>
      </rPr>
      <t xml:space="preserve">5 janvier </t>
    </r>
    <r>
      <rPr>
        <b/>
        <i/>
        <sz val="9"/>
        <rFont val="Calibri"/>
        <family val="2"/>
        <scheme val="minor"/>
      </rPr>
      <t xml:space="preserve">1732
</t>
    </r>
    <r>
      <rPr>
        <b/>
        <i/>
        <sz val="9"/>
        <color rgb="FFFF0000"/>
        <rFont val="Calibri"/>
        <family val="2"/>
        <scheme val="minor"/>
      </rPr>
      <t>Tassé</t>
    </r>
    <r>
      <rPr>
        <b/>
        <i/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>p 88</t>
    </r>
  </si>
  <si>
    <r>
      <t xml:space="preserve">Marie </t>
    </r>
    <r>
      <rPr>
        <b/>
        <sz val="9"/>
        <color theme="1"/>
        <rFont val="Calibri"/>
        <family val="2"/>
        <scheme val="minor"/>
      </rPr>
      <t>Le Duc</t>
    </r>
  </si>
  <si>
    <t>Pirmil</t>
  </si>
  <si>
    <t>Penchèvre</t>
  </si>
  <si>
    <t>Le Duc</t>
  </si>
  <si>
    <r>
      <t xml:space="preserve">Martin </t>
    </r>
    <r>
      <rPr>
        <b/>
        <sz val="9"/>
        <color theme="1"/>
        <rFont val="Calibri"/>
        <family val="2"/>
        <scheme val="minor"/>
      </rPr>
      <t>Drouet</t>
    </r>
  </si>
  <si>
    <r>
      <t xml:space="preserve">Julien </t>
    </r>
    <r>
      <rPr>
        <b/>
        <sz val="9"/>
        <color theme="1"/>
        <rFont val="Calibri"/>
        <family val="2"/>
        <scheme val="minor"/>
      </rPr>
      <t>Penchèvre</t>
    </r>
  </si>
  <si>
    <r>
      <t xml:space="preserve">Renée </t>
    </r>
    <r>
      <rPr>
        <b/>
        <sz val="9"/>
        <color theme="1"/>
        <rFont val="Calibri"/>
        <family val="2"/>
        <scheme val="minor"/>
      </rPr>
      <t>Parage</t>
    </r>
  </si>
  <si>
    <t>Parage</t>
  </si>
  <si>
    <r>
      <t xml:space="preserve">9 avril </t>
    </r>
    <r>
      <rPr>
        <b/>
        <sz val="9"/>
        <color rgb="FFFF0000"/>
        <rFont val="Calibri"/>
        <family val="2"/>
        <scheme val="minor"/>
      </rPr>
      <t>1706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Tassé</t>
    </r>
    <r>
      <rPr>
        <sz val="9"/>
        <color theme="1"/>
        <rFont val="Calibri"/>
        <family val="2"/>
        <scheme val="minor"/>
      </rPr>
      <t xml:space="preserve"> p 53</t>
    </r>
  </si>
  <si>
    <r>
      <t xml:space="preserve">Marin </t>
    </r>
    <r>
      <rPr>
        <b/>
        <sz val="9"/>
        <color theme="1"/>
        <rFont val="Calibri"/>
        <family val="2"/>
        <scheme val="minor"/>
      </rPr>
      <t>Parage</t>
    </r>
  </si>
  <si>
    <r>
      <t xml:space="preserve">Renée </t>
    </r>
    <r>
      <rPr>
        <b/>
        <sz val="9"/>
        <color theme="1"/>
        <rFont val="Calibri"/>
        <family val="2"/>
        <scheme val="minor"/>
      </rPr>
      <t>Boutier</t>
    </r>
  </si>
  <si>
    <r>
      <t xml:space="preserve">Joseph (2) </t>
    </r>
    <r>
      <rPr>
        <b/>
        <sz val="9"/>
        <color theme="1"/>
        <rFont val="Calibri"/>
        <family val="2"/>
        <scheme val="minor"/>
      </rPr>
      <t xml:space="preserve">Drouet
</t>
    </r>
    <r>
      <rPr>
        <sz val="9"/>
        <color theme="1"/>
        <rFont val="Calibri"/>
        <family val="2"/>
        <scheme val="minor"/>
      </rPr>
      <t xml:space="preserve">2 novembre </t>
    </r>
    <r>
      <rPr>
        <b/>
        <sz val="9"/>
        <color theme="1"/>
        <rFont val="Calibri"/>
        <family val="2"/>
        <scheme val="minor"/>
      </rPr>
      <t xml:space="preserve">1732
</t>
    </r>
    <r>
      <rPr>
        <b/>
        <sz val="9"/>
        <color rgb="FFFF0000"/>
        <rFont val="Calibri"/>
        <family val="2"/>
        <scheme val="minor"/>
      </rPr>
      <t xml:space="preserve">Tassé </t>
    </r>
    <r>
      <rPr>
        <sz val="9"/>
        <rFont val="Calibri"/>
        <family val="2"/>
        <scheme val="minor"/>
      </rPr>
      <t>p 96</t>
    </r>
  </si>
  <si>
    <r>
      <t xml:space="preserve">Marie </t>
    </r>
    <r>
      <rPr>
        <b/>
        <sz val="9"/>
        <color theme="1"/>
        <rFont val="Calibri"/>
        <family val="2"/>
        <scheme val="minor"/>
      </rPr>
      <t>Pilon</t>
    </r>
    <r>
      <rPr>
        <sz val="9"/>
        <color theme="1"/>
        <rFont val="Calibri"/>
        <family val="2"/>
        <scheme val="minor"/>
      </rPr>
      <t xml:space="preserve"> ?</t>
    </r>
  </si>
  <si>
    <r>
      <t xml:space="preserve">Joseph (1) </t>
    </r>
    <r>
      <rPr>
        <b/>
        <sz val="9"/>
        <color theme="1"/>
        <rFont val="Calibri"/>
        <family val="2"/>
        <scheme val="minor"/>
      </rPr>
      <t xml:space="preserve">Drouet
</t>
    </r>
    <r>
      <rPr>
        <sz val="9"/>
        <color theme="1"/>
        <rFont val="Calibri"/>
        <family val="2"/>
        <scheme val="minor"/>
      </rPr>
      <t>28 avril</t>
    </r>
    <r>
      <rPr>
        <b/>
        <sz val="9"/>
        <color theme="1"/>
        <rFont val="Calibri"/>
        <family val="2"/>
        <scheme val="minor"/>
      </rPr>
      <t xml:space="preserve"> 1706
</t>
    </r>
    <r>
      <rPr>
        <b/>
        <sz val="9"/>
        <color rgb="FFFF0000"/>
        <rFont val="Calibri"/>
        <family val="2"/>
        <scheme val="minor"/>
      </rPr>
      <t>Tassé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 54</t>
    </r>
  </si>
  <si>
    <t>Mariage</t>
  </si>
  <si>
    <t xml:space="preserve">   J        M  </t>
  </si>
  <si>
    <t xml:space="preserve">    J       M  </t>
  </si>
  <si>
    <t>Ollivier</t>
  </si>
  <si>
    <t>Nés sur la Sarthe :</t>
  </si>
  <si>
    <r>
      <t xml:space="preserve">Jacques </t>
    </r>
    <r>
      <rPr>
        <b/>
        <sz val="9"/>
        <color theme="1"/>
        <rFont val="Calibri"/>
        <family val="2"/>
        <scheme val="minor"/>
      </rPr>
      <t>Briquet</t>
    </r>
  </si>
  <si>
    <r>
      <t xml:space="preserve">Renée </t>
    </r>
    <r>
      <rPr>
        <b/>
        <sz val="9"/>
        <color theme="1"/>
        <rFont val="Calibri"/>
        <family val="2"/>
        <scheme val="minor"/>
      </rPr>
      <t>Samoyau</t>
    </r>
  </si>
  <si>
    <r>
      <t xml:space="preserve">Antoine </t>
    </r>
    <r>
      <rPr>
        <b/>
        <sz val="9"/>
        <color theme="1"/>
        <rFont val="Calibri"/>
        <family val="2"/>
        <scheme val="minor"/>
      </rPr>
      <t>Leblanc</t>
    </r>
  </si>
  <si>
    <r>
      <t xml:space="preserve">Gabriel </t>
    </r>
    <r>
      <rPr>
        <b/>
        <sz val="9"/>
        <color theme="1"/>
        <rFont val="Calibri"/>
        <family val="2"/>
        <scheme val="minor"/>
      </rPr>
      <t xml:space="preserve">Briquet
</t>
    </r>
    <r>
      <rPr>
        <sz val="9"/>
        <color theme="1"/>
        <rFont val="Calibri"/>
        <family val="2"/>
        <scheme val="minor"/>
      </rPr>
      <t>13 mai</t>
    </r>
    <r>
      <rPr>
        <b/>
        <sz val="9"/>
        <color theme="1"/>
        <rFont val="Calibri"/>
        <family val="2"/>
        <scheme val="minor"/>
      </rPr>
      <t xml:space="preserve"> 1718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</si>
  <si>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André </t>
    </r>
    <r>
      <rPr>
        <b/>
        <sz val="9"/>
        <color theme="1"/>
        <rFont val="Calibri"/>
        <family val="2"/>
        <scheme val="minor"/>
      </rPr>
      <t>Joubert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</si>
  <si>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Bachelot</t>
    </r>
  </si>
  <si>
    <t>Précigné</t>
  </si>
  <si>
    <t>Leblanc</t>
  </si>
  <si>
    <t>Bachelot</t>
  </si>
  <si>
    <t>Samoyeau</t>
  </si>
  <si>
    <t>Cesneau</t>
  </si>
  <si>
    <r>
      <t xml:space="preserve">24 septembre </t>
    </r>
    <r>
      <rPr>
        <b/>
        <i/>
        <sz val="9"/>
        <color theme="1"/>
        <rFont val="Calibri"/>
        <family val="2"/>
        <scheme val="minor"/>
      </rPr>
      <t>1715</t>
    </r>
    <r>
      <rPr>
        <i/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>Parcé</t>
    </r>
  </si>
  <si>
    <t>Lorier</t>
  </si>
  <si>
    <t>Pithou</t>
  </si>
  <si>
    <t>Nogent le Bernard</t>
  </si>
  <si>
    <t>?</t>
  </si>
  <si>
    <r>
      <t xml:space="preserve">Marie </t>
    </r>
    <r>
      <rPr>
        <b/>
        <sz val="9"/>
        <color theme="1"/>
        <rFont val="Calibri"/>
        <family val="2"/>
        <scheme val="minor"/>
      </rPr>
      <t xml:space="preserve">Gandon
</t>
    </r>
    <r>
      <rPr>
        <sz val="9"/>
        <color theme="1"/>
        <rFont val="Calibri"/>
        <family val="2"/>
        <scheme val="minor"/>
      </rPr>
      <t>25 novembre</t>
    </r>
    <r>
      <rPr>
        <b/>
        <sz val="9"/>
        <color theme="1"/>
        <rFont val="Calibri"/>
        <family val="2"/>
        <scheme val="minor"/>
      </rPr>
      <t xml:space="preserve"> 1662 - 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</si>
  <si>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Gilberde </t>
    </r>
    <r>
      <rPr>
        <b/>
        <sz val="9"/>
        <color theme="1"/>
        <rFont val="Calibri"/>
        <family val="2"/>
        <scheme val="minor"/>
      </rPr>
      <t>Harouet</t>
    </r>
  </si>
  <si>
    <r>
      <t xml:space="preserve">Christophe </t>
    </r>
    <r>
      <rPr>
        <b/>
        <sz val="9"/>
        <color theme="1"/>
        <rFont val="Calibri"/>
        <family val="2"/>
        <scheme val="minor"/>
      </rPr>
      <t>Moreau</t>
    </r>
  </si>
  <si>
    <r>
      <t xml:space="preserve">Magdeleine </t>
    </r>
    <r>
      <rPr>
        <b/>
        <sz val="9"/>
        <color theme="1"/>
        <rFont val="Calibri"/>
        <family val="2"/>
        <scheme val="minor"/>
      </rPr>
      <t>Trotier</t>
    </r>
  </si>
  <si>
    <r>
      <t xml:space="preserve">Renée </t>
    </r>
    <r>
      <rPr>
        <b/>
        <sz val="9"/>
        <color theme="1"/>
        <rFont val="Calibri"/>
        <family val="2"/>
        <scheme val="minor"/>
      </rPr>
      <t>Noury</t>
    </r>
  </si>
  <si>
    <r>
      <t xml:space="preserve">Jean </t>
    </r>
    <r>
      <rPr>
        <b/>
        <sz val="9"/>
        <color theme="1"/>
        <rFont val="Calibri"/>
        <family val="2"/>
        <scheme val="minor"/>
      </rPr>
      <t>Noury</t>
    </r>
  </si>
  <si>
    <r>
      <t xml:space="preserve">Urbain </t>
    </r>
    <r>
      <rPr>
        <b/>
        <sz val="9"/>
        <color theme="1"/>
        <rFont val="Calibri"/>
        <family val="2"/>
        <scheme val="minor"/>
      </rPr>
      <t>Besnard
22 avril 1690
Crosmières</t>
    </r>
  </si>
  <si>
    <t>Vigneron</t>
  </si>
  <si>
    <r>
      <t xml:space="preserve">Guillaume </t>
    </r>
    <r>
      <rPr>
        <b/>
        <sz val="9"/>
        <color theme="1"/>
        <rFont val="Calibri"/>
        <family val="2"/>
        <scheme val="minor"/>
      </rPr>
      <t>Piron</t>
    </r>
  </si>
  <si>
    <r>
      <t xml:space="preserve">Julienne </t>
    </r>
    <r>
      <rPr>
        <b/>
        <sz val="9"/>
        <color theme="1"/>
        <rFont val="Calibri"/>
        <family val="2"/>
        <scheme val="minor"/>
      </rPr>
      <t>Loyseau</t>
    </r>
  </si>
  <si>
    <r>
      <t xml:space="preserve">Gabriel </t>
    </r>
    <r>
      <rPr>
        <b/>
        <sz val="9"/>
        <color theme="1"/>
        <rFont val="Calibri"/>
        <family val="2"/>
        <scheme val="minor"/>
      </rPr>
      <t>Loyseau</t>
    </r>
  </si>
  <si>
    <r>
      <t xml:space="preserve">Maurice </t>
    </r>
    <r>
      <rPr>
        <b/>
        <sz val="9"/>
        <color theme="1"/>
        <rFont val="Calibri"/>
        <family val="2"/>
        <scheme val="minor"/>
      </rPr>
      <t>Niesseron</t>
    </r>
  </si>
  <si>
    <r>
      <t xml:space="preserve">Pierre </t>
    </r>
    <r>
      <rPr>
        <b/>
        <sz val="9"/>
        <color theme="1"/>
        <rFont val="Calibri"/>
        <family val="2"/>
        <scheme val="minor"/>
      </rPr>
      <t>Chamumeau</t>
    </r>
  </si>
  <si>
    <r>
      <t xml:space="preserve">Louise </t>
    </r>
    <r>
      <rPr>
        <b/>
        <sz val="9"/>
        <color theme="1"/>
        <rFont val="Calibri"/>
        <family val="2"/>
        <scheme val="minor"/>
      </rPr>
      <t>Chevalier</t>
    </r>
  </si>
  <si>
    <r>
      <t xml:space="preserve">Louis </t>
    </r>
    <r>
      <rPr>
        <b/>
        <sz val="9"/>
        <color theme="1"/>
        <rFont val="Calibri"/>
        <family val="2"/>
        <scheme val="minor"/>
      </rPr>
      <t>Joubert
né vers 1718</t>
    </r>
  </si>
  <si>
    <r>
      <t xml:space="preserve">Claire </t>
    </r>
    <r>
      <rPr>
        <b/>
        <sz val="9"/>
        <color theme="1"/>
        <rFont val="Calibri"/>
        <family val="2"/>
        <scheme val="minor"/>
      </rPr>
      <t>Nail</t>
    </r>
  </si>
  <si>
    <t>2 août 1718, Asnières sur Vègre,</t>
  </si>
  <si>
    <r>
      <rPr>
        <sz val="9"/>
        <color theme="1"/>
        <rFont val="Calibri"/>
        <family val="2"/>
        <scheme val="minor"/>
      </rPr>
      <t>Michel</t>
    </r>
    <r>
      <rPr>
        <b/>
        <sz val="9"/>
        <color theme="1"/>
        <rFont val="Calibri"/>
        <family val="2"/>
        <scheme val="minor"/>
      </rPr>
      <t xml:space="preserve"> Bellier</t>
    </r>
  </si>
  <si>
    <r>
      <rPr>
        <sz val="9"/>
        <color theme="1"/>
        <rFont val="Calibri"/>
        <family val="2"/>
        <scheme val="minor"/>
      </rPr>
      <t>Louis</t>
    </r>
    <r>
      <rPr>
        <b/>
        <sz val="9"/>
        <color theme="1"/>
        <rFont val="Calibri"/>
        <family val="2"/>
        <scheme val="minor"/>
      </rPr>
      <t xml:space="preserve"> Naveau</t>
    </r>
  </si>
  <si>
    <r>
      <t xml:space="preserve">Marguerite </t>
    </r>
    <r>
      <rPr>
        <b/>
        <sz val="9"/>
        <color theme="1"/>
        <rFont val="Calibri"/>
        <family val="2"/>
        <scheme val="minor"/>
      </rPr>
      <t>Griffaton</t>
    </r>
  </si>
  <si>
    <r>
      <rPr>
        <sz val="9"/>
        <color theme="1"/>
        <rFont val="Calibri"/>
        <family val="2"/>
        <scheme val="minor"/>
      </rPr>
      <t>François</t>
    </r>
    <r>
      <rPr>
        <b/>
        <sz val="9"/>
        <color theme="1"/>
        <rFont val="Calibri"/>
        <family val="2"/>
        <scheme val="minor"/>
      </rPr>
      <t xml:space="preserve"> Bellier</t>
    </r>
  </si>
  <si>
    <r>
      <rPr>
        <sz val="9"/>
        <color theme="1"/>
        <rFont val="Calibri"/>
        <family val="2"/>
        <scheme val="minor"/>
      </rPr>
      <t>René</t>
    </r>
    <r>
      <rPr>
        <b/>
        <sz val="9"/>
        <color theme="1"/>
        <rFont val="Calibri"/>
        <family val="2"/>
        <scheme val="minor"/>
      </rPr>
      <t xml:space="preserve"> Griffaton</t>
    </r>
  </si>
  <si>
    <r>
      <t xml:space="preserve">Nicole </t>
    </r>
    <r>
      <rPr>
        <b/>
        <sz val="9"/>
        <color theme="1"/>
        <rFont val="Calibri"/>
        <family val="2"/>
        <scheme val="minor"/>
      </rPr>
      <t>Robin</t>
    </r>
  </si>
  <si>
    <r>
      <t xml:space="preserve">René </t>
    </r>
    <r>
      <rPr>
        <b/>
        <sz val="9"/>
        <color theme="1"/>
        <rFont val="Calibri"/>
        <family val="2"/>
        <scheme val="minor"/>
      </rPr>
      <t>Commere</t>
    </r>
    <r>
      <rPr>
        <sz val="9"/>
        <color theme="1"/>
        <rFont val="Calibri"/>
        <family val="2"/>
        <scheme val="minor"/>
      </rPr>
      <t xml:space="preserve">
Né en 1661</t>
    </r>
  </si>
  <si>
    <r>
      <t xml:space="preserve">Juliette </t>
    </r>
    <r>
      <rPr>
        <b/>
        <sz val="9"/>
        <color theme="1"/>
        <rFont val="Calibri"/>
        <family val="2"/>
        <scheme val="minor"/>
      </rPr>
      <t>Plet</t>
    </r>
  </si>
  <si>
    <r>
      <t xml:space="preserve">Marie </t>
    </r>
    <r>
      <rPr>
        <b/>
        <sz val="9"/>
        <color theme="1"/>
        <rFont val="Calibri"/>
        <family val="2"/>
        <scheme val="minor"/>
      </rPr>
      <t>Biffimiau</t>
    </r>
  </si>
  <si>
    <r>
      <t xml:space="preserve">Olivier </t>
    </r>
    <r>
      <rPr>
        <b/>
        <sz val="9"/>
        <color theme="1"/>
        <rFont val="Calibri"/>
        <family val="2"/>
        <scheme val="minor"/>
      </rPr>
      <t>Brenon</t>
    </r>
  </si>
  <si>
    <t>26 janvier 1723, Avoise</t>
  </si>
  <si>
    <r>
      <t xml:space="preserve">Jean </t>
    </r>
    <r>
      <rPr>
        <b/>
        <sz val="9"/>
        <color theme="1"/>
        <rFont val="Calibri"/>
        <family val="2"/>
        <scheme val="minor"/>
      </rPr>
      <t>Le Monnier</t>
    </r>
  </si>
  <si>
    <r>
      <t xml:space="preserve">Anne </t>
    </r>
    <r>
      <rPr>
        <b/>
        <sz val="9"/>
        <color theme="1"/>
        <rFont val="Calibri"/>
        <family val="2"/>
        <scheme val="minor"/>
      </rPr>
      <t>Allain</t>
    </r>
  </si>
  <si>
    <r>
      <t xml:space="preserve">Mathurin </t>
    </r>
    <r>
      <rPr>
        <b/>
        <sz val="9"/>
        <color theme="1"/>
        <rFont val="Calibri"/>
        <family val="2"/>
        <scheme val="minor"/>
      </rPr>
      <t>Chauveau</t>
    </r>
  </si>
  <si>
    <r>
      <t xml:space="preserve">Catherine </t>
    </r>
    <r>
      <rPr>
        <b/>
        <sz val="9"/>
        <color theme="1"/>
        <rFont val="Calibri"/>
        <family val="2"/>
        <scheme val="minor"/>
      </rPr>
      <t>Moreau</t>
    </r>
  </si>
  <si>
    <r>
      <t xml:space="preserve">Etienne Le </t>
    </r>
    <r>
      <rPr>
        <b/>
        <sz val="9"/>
        <color theme="1"/>
        <rFont val="Calibri"/>
        <family val="2"/>
        <scheme val="minor"/>
      </rPr>
      <t>Bannier</t>
    </r>
  </si>
  <si>
    <r>
      <t xml:space="preserve">Urbanne Le </t>
    </r>
    <r>
      <rPr>
        <b/>
        <sz val="9"/>
        <color theme="1"/>
        <rFont val="Calibri"/>
        <family val="2"/>
        <scheme val="minor"/>
      </rPr>
      <t>Bannier</t>
    </r>
  </si>
  <si>
    <r>
      <t xml:space="preserve">Simone </t>
    </r>
    <r>
      <rPr>
        <b/>
        <sz val="9"/>
        <color theme="1"/>
        <rFont val="Calibri"/>
        <family val="2"/>
        <scheme val="minor"/>
      </rPr>
      <t>Roulin</t>
    </r>
  </si>
  <si>
    <r>
      <t xml:space="preserve">Gérome </t>
    </r>
    <r>
      <rPr>
        <b/>
        <sz val="9"/>
        <color theme="1"/>
        <rFont val="Calibri"/>
        <family val="2"/>
        <scheme val="minor"/>
      </rPr>
      <t>Loriot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</si>
  <si>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Loriot</t>
    </r>
    <r>
      <rPr>
        <sz val="9"/>
        <color theme="1"/>
        <rFont val="Calibri"/>
        <family val="2"/>
        <scheme val="minor"/>
      </rPr>
      <t xml:space="preserve">
né vers 1629</t>
    </r>
  </si>
  <si>
    <r>
      <t xml:space="preserve">Marguerite </t>
    </r>
    <r>
      <rPr>
        <b/>
        <sz val="9"/>
        <color theme="1"/>
        <rFont val="Calibri"/>
        <family val="2"/>
        <scheme val="minor"/>
      </rPr>
      <t>Paris</t>
    </r>
  </si>
  <si>
    <r>
      <t xml:space="preserve">Augustin </t>
    </r>
    <r>
      <rPr>
        <b/>
        <sz val="9"/>
        <color theme="1"/>
        <rFont val="Calibri"/>
        <family val="2"/>
        <scheme val="minor"/>
      </rPr>
      <t>Paris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</si>
  <si>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Loriot</t>
    </r>
  </si>
  <si>
    <r>
      <t xml:space="preserve">Hysabel Neron ou Hiron ou </t>
    </r>
    <r>
      <rPr>
        <b/>
        <sz val="9"/>
        <color theme="1"/>
        <rFont val="Calibri"/>
        <family val="2"/>
        <scheme val="minor"/>
      </rPr>
      <t>Veron</t>
    </r>
  </si>
  <si>
    <r>
      <t xml:space="preserve">Etiennette </t>
    </r>
    <r>
      <rPr>
        <b/>
        <sz val="9"/>
        <color theme="1"/>
        <rFont val="Calibri"/>
        <family val="2"/>
        <scheme val="minor"/>
      </rPr>
      <t>Brunet</t>
    </r>
  </si>
  <si>
    <r>
      <t xml:space="preserve">Sébastien </t>
    </r>
    <r>
      <rPr>
        <b/>
        <sz val="9"/>
        <color theme="1"/>
        <rFont val="Calibri"/>
        <family val="2"/>
        <scheme val="minor"/>
      </rPr>
      <t>Gillet</t>
    </r>
  </si>
  <si>
    <r>
      <t xml:space="preserve">Jacques </t>
    </r>
    <r>
      <rPr>
        <b/>
        <sz val="9"/>
        <color theme="1"/>
        <rFont val="Calibri"/>
        <family val="2"/>
        <scheme val="minor"/>
      </rPr>
      <t>Briquet
1692</t>
    </r>
  </si>
  <si>
    <r>
      <t xml:space="preserve">Louise </t>
    </r>
    <r>
      <rPr>
        <b/>
        <sz val="9"/>
        <color theme="1"/>
        <rFont val="Calibri"/>
        <family val="2"/>
        <scheme val="minor"/>
      </rPr>
      <t>Leblanc
1692 ?</t>
    </r>
  </si>
  <si>
    <r>
      <t xml:space="preserve">Gabrielle </t>
    </r>
    <r>
      <rPr>
        <b/>
        <sz val="9"/>
        <color theme="1"/>
        <rFont val="Calibri"/>
        <family val="2"/>
        <scheme val="minor"/>
      </rPr>
      <t>Cesneau
1654 ?</t>
    </r>
  </si>
  <si>
    <r>
      <t xml:space="preserve">Marie </t>
    </r>
    <r>
      <rPr>
        <b/>
        <sz val="9"/>
        <color theme="1"/>
        <rFont val="Calibri"/>
        <family val="2"/>
        <scheme val="minor"/>
      </rPr>
      <t>Lemercier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</si>
  <si>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Froger</t>
    </r>
  </si>
  <si>
    <r>
      <t xml:space="preserve">Anne </t>
    </r>
    <r>
      <rPr>
        <b/>
        <sz val="9"/>
        <color theme="1"/>
        <rFont val="Calibri"/>
        <family val="2"/>
        <scheme val="minor"/>
      </rPr>
      <t>Guibert</t>
    </r>
  </si>
  <si>
    <r>
      <t xml:space="preserve">22 avril 1670  </t>
    </r>
    <r>
      <rPr>
        <b/>
        <i/>
        <sz val="9"/>
        <color rgb="FFFF0000"/>
        <rFont val="Calibri"/>
        <family val="2"/>
        <scheme val="minor"/>
      </rPr>
      <t>La Suze</t>
    </r>
  </si>
  <si>
    <r>
      <t>25 juillet 1702  L</t>
    </r>
    <r>
      <rPr>
        <b/>
        <i/>
        <sz val="9"/>
        <color rgb="FFFF0000"/>
        <rFont val="Calibri"/>
        <family val="2"/>
        <scheme val="minor"/>
      </rPr>
      <t>e Mans,</t>
    </r>
  </si>
  <si>
    <r>
      <t xml:space="preserve"> 24 août 1664  </t>
    </r>
    <r>
      <rPr>
        <b/>
        <i/>
        <sz val="9"/>
        <color rgb="FFFF0000"/>
        <rFont val="Calibri"/>
        <family val="2"/>
        <scheme val="minor"/>
      </rPr>
      <t>Le Mans</t>
    </r>
  </si>
  <si>
    <r>
      <t xml:space="preserve">Gervais </t>
    </r>
    <r>
      <rPr>
        <b/>
        <sz val="9"/>
        <color theme="1"/>
        <rFont val="Calibri"/>
        <family val="2"/>
        <scheme val="minor"/>
      </rPr>
      <t>Pintard</t>
    </r>
  </si>
  <si>
    <r>
      <t xml:space="preserve">Thomasse </t>
    </r>
    <r>
      <rPr>
        <b/>
        <sz val="9"/>
        <color theme="1"/>
        <rFont val="Calibri"/>
        <family val="2"/>
        <scheme val="minor"/>
      </rPr>
      <t>Moire</t>
    </r>
  </si>
  <si>
    <r>
      <t xml:space="preserve">29 octobre </t>
    </r>
    <r>
      <rPr>
        <b/>
        <sz val="9"/>
        <color theme="1"/>
        <rFont val="Calibri"/>
        <family val="2"/>
        <scheme val="minor"/>
      </rPr>
      <t>1705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 xml:space="preserve">Mézeray </t>
    </r>
    <r>
      <rPr>
        <sz val="9"/>
        <rFont val="Calibri"/>
        <family val="2"/>
        <scheme val="minor"/>
      </rPr>
      <t>p 317</t>
    </r>
  </si>
  <si>
    <r>
      <t xml:space="preserve">Denis </t>
    </r>
    <r>
      <rPr>
        <b/>
        <sz val="9"/>
        <color theme="1"/>
        <rFont val="Calibri"/>
        <family val="2"/>
        <scheme val="minor"/>
      </rPr>
      <t>Bordier</t>
    </r>
  </si>
  <si>
    <r>
      <t xml:space="preserve">Renée Mathurine </t>
    </r>
    <r>
      <rPr>
        <b/>
        <sz val="9"/>
        <color theme="1"/>
        <rFont val="Calibri"/>
        <family val="2"/>
        <scheme val="minor"/>
      </rPr>
      <t>Galard</t>
    </r>
  </si>
  <si>
    <r>
      <t xml:space="preserve">Denis </t>
    </r>
    <r>
      <rPr>
        <b/>
        <sz val="9"/>
        <color theme="1"/>
        <rFont val="Calibri"/>
        <family val="2"/>
        <scheme val="minor"/>
      </rPr>
      <t>Bordier
Né - Malicorne</t>
    </r>
  </si>
  <si>
    <r>
      <t xml:space="preserve">Jeanne </t>
    </r>
    <r>
      <rPr>
        <b/>
        <sz val="9"/>
        <color theme="1"/>
        <rFont val="Calibri"/>
        <family val="2"/>
        <scheme val="minor"/>
      </rPr>
      <t>Bertron</t>
    </r>
  </si>
  <si>
    <r>
      <t xml:space="preserve">Jean </t>
    </r>
    <r>
      <rPr>
        <b/>
        <sz val="9"/>
        <color theme="1"/>
        <rFont val="Calibri"/>
        <family val="2"/>
        <scheme val="minor"/>
      </rPr>
      <t>Galard</t>
    </r>
  </si>
  <si>
    <r>
      <t xml:space="preserve">Michelle </t>
    </r>
    <r>
      <rPr>
        <b/>
        <sz val="9"/>
        <color theme="1"/>
        <rFont val="Calibri"/>
        <family val="2"/>
        <scheme val="minor"/>
      </rPr>
      <t>Leboul</t>
    </r>
  </si>
  <si>
    <r>
      <t>Marguerite P</t>
    </r>
    <r>
      <rPr>
        <b/>
        <sz val="9"/>
        <color theme="1"/>
        <rFont val="Calibri"/>
        <family val="2"/>
        <scheme val="minor"/>
      </rPr>
      <t>asteau
née en 1645</t>
    </r>
  </si>
  <si>
    <r>
      <t xml:space="preserve">Thomas </t>
    </r>
    <r>
      <rPr>
        <b/>
        <sz val="9"/>
        <color theme="1"/>
        <rFont val="Calibri"/>
        <family val="2"/>
        <scheme val="minor"/>
      </rPr>
      <t>Degoulet
né vers 1632</t>
    </r>
  </si>
  <si>
    <r>
      <t xml:space="preserve">Marguerite </t>
    </r>
    <r>
      <rPr>
        <b/>
        <sz val="9"/>
        <color theme="1"/>
        <rFont val="Calibri"/>
        <family val="2"/>
        <scheme val="minor"/>
      </rPr>
      <t>Jouy
Née vers 1636</t>
    </r>
  </si>
  <si>
    <t>Després</t>
  </si>
  <si>
    <r>
      <t xml:space="preserve">René </t>
    </r>
    <r>
      <rPr>
        <b/>
        <sz val="9"/>
        <color theme="1"/>
        <rFont val="Calibri"/>
        <family val="2"/>
        <scheme val="minor"/>
      </rPr>
      <t>Besnard</t>
    </r>
  </si>
  <si>
    <r>
      <t xml:space="preserve">Elisabeth </t>
    </r>
    <r>
      <rPr>
        <b/>
        <sz val="9"/>
        <color theme="1"/>
        <rFont val="Calibri"/>
        <family val="2"/>
        <scheme val="minor"/>
      </rPr>
      <t>Luceau</t>
    </r>
  </si>
  <si>
    <r>
      <t xml:space="preserve">Jacques </t>
    </r>
    <r>
      <rPr>
        <b/>
        <sz val="9"/>
        <color theme="1"/>
        <rFont val="Calibri"/>
        <family val="2"/>
        <scheme val="minor"/>
      </rPr>
      <t>Duchesne</t>
    </r>
  </si>
  <si>
    <r>
      <t xml:space="preserve">Marie </t>
    </r>
    <r>
      <rPr>
        <b/>
        <sz val="9"/>
        <color theme="1"/>
        <rFont val="Calibri"/>
        <family val="2"/>
        <scheme val="minor"/>
      </rPr>
      <t>Léger</t>
    </r>
  </si>
  <si>
    <r>
      <t xml:space="preserve">Marie </t>
    </r>
    <r>
      <rPr>
        <b/>
        <sz val="9"/>
        <color theme="1"/>
        <rFont val="Calibri"/>
        <family val="2"/>
        <scheme val="minor"/>
      </rPr>
      <t>Duchène</t>
    </r>
  </si>
  <si>
    <t>Le Bailleul</t>
  </si>
  <si>
    <t>Maurice</t>
  </si>
  <si>
    <t>Duchesne</t>
  </si>
  <si>
    <t>Crosmières</t>
  </si>
  <si>
    <t>Guillaume</t>
  </si>
  <si>
    <t>Loyseau</t>
  </si>
  <si>
    <t>Niiesseron</t>
  </si>
  <si>
    <t>Loriot</t>
  </si>
  <si>
    <t>Planson</t>
  </si>
  <si>
    <t>Roëzé</t>
  </si>
  <si>
    <t>Pilon</t>
  </si>
  <si>
    <r>
      <rPr>
        <b/>
        <sz val="9"/>
        <color theme="1"/>
        <rFont val="Calibri"/>
        <family val="2"/>
        <scheme val="minor"/>
      </rPr>
      <t>Després</t>
    </r>
    <r>
      <rPr>
        <sz val="9"/>
        <color theme="1"/>
        <rFont val="Calibri"/>
        <family val="2"/>
        <scheme val="minor"/>
      </rPr>
      <t xml:space="preserve"> (?)</t>
    </r>
  </si>
  <si>
    <t>Lemercier</t>
  </si>
  <si>
    <t>Le Mans</t>
  </si>
  <si>
    <t>Saulges</t>
  </si>
  <si>
    <t>Épineux le Seguin</t>
  </si>
  <si>
    <t>Épineux le S.</t>
  </si>
  <si>
    <r>
      <t xml:space="preserve">Gilberde </t>
    </r>
    <r>
      <rPr>
        <b/>
        <sz val="9"/>
        <color theme="1"/>
        <rFont val="Calibri"/>
        <family val="2"/>
        <scheme val="minor"/>
      </rPr>
      <t xml:space="preserve">Moreau
6 aoüt 1630
</t>
    </r>
    <r>
      <rPr>
        <b/>
        <sz val="9"/>
        <color rgb="FFFF0000"/>
        <rFont val="Calibri"/>
        <family val="2"/>
        <scheme val="minor"/>
      </rPr>
      <t>Avoise</t>
    </r>
  </si>
  <si>
    <t>Parents 
Sosa 292 et 293</t>
  </si>
  <si>
    <t>Parents 
Sosa 308 et 309</t>
  </si>
  <si>
    <t>Parents 
Sosa 620 et 621</t>
  </si>
  <si>
    <t>Bertron</t>
  </si>
  <si>
    <t>Galard</t>
  </si>
  <si>
    <t>Leboul</t>
  </si>
  <si>
    <t>Moire</t>
  </si>
  <si>
    <t>Thomasse</t>
  </si>
  <si>
    <t>Froger</t>
  </si>
  <si>
    <r>
      <rPr>
        <sz val="9"/>
        <color theme="1"/>
        <rFont val="Calibri"/>
        <family val="2"/>
        <scheme val="minor"/>
      </rPr>
      <t>René</t>
    </r>
    <r>
      <rPr>
        <b/>
        <sz val="9"/>
        <color theme="1"/>
        <rFont val="Calibri"/>
        <family val="2"/>
        <scheme val="minor"/>
      </rPr>
      <t xml:space="preserve"> Lemercier</t>
    </r>
  </si>
  <si>
    <r>
      <rPr>
        <sz val="9"/>
        <color theme="1"/>
        <rFont val="Calibri"/>
        <family val="2"/>
        <scheme val="minor"/>
      </rPr>
      <t>François</t>
    </r>
    <r>
      <rPr>
        <b/>
        <sz val="9"/>
        <color theme="1"/>
        <rFont val="Calibri"/>
        <family val="2"/>
        <scheme val="minor"/>
      </rPr>
      <t xml:space="preserve"> Courtillé</t>
    </r>
  </si>
  <si>
    <t>Guibert</t>
  </si>
  <si>
    <t>Sébastien</t>
  </si>
  <si>
    <t>Harouet</t>
  </si>
  <si>
    <t>Bodin</t>
  </si>
  <si>
    <r>
      <t xml:space="preserve">Madeleine </t>
    </r>
    <r>
      <rPr>
        <b/>
        <sz val="9"/>
        <color theme="1"/>
        <rFont val="Calibri"/>
        <family val="2"/>
        <scheme val="minor"/>
      </rPr>
      <t xml:space="preserve">Chalumeau </t>
    </r>
    <r>
      <rPr>
        <sz val="9"/>
        <color theme="1"/>
        <rFont val="Calibri"/>
        <family val="2"/>
        <scheme val="minor"/>
      </rPr>
      <t>14 septembre</t>
    </r>
    <r>
      <rPr>
        <b/>
        <sz val="9"/>
        <color theme="1"/>
        <rFont val="Calibri"/>
        <family val="2"/>
        <scheme val="minor"/>
      </rPr>
      <t xml:space="preserve"> 1692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</si>
  <si>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Cyprien </t>
    </r>
    <r>
      <rPr>
        <b/>
        <sz val="9"/>
        <color theme="1"/>
        <rFont val="Calibri"/>
        <family val="2"/>
        <scheme val="minor"/>
      </rPr>
      <t>Commere</t>
    </r>
  </si>
  <si>
    <t>St Pierre d B</t>
  </si>
  <si>
    <t>Fontenay sur Vègre</t>
  </si>
  <si>
    <r>
      <t xml:space="preserve">Louis </t>
    </r>
    <r>
      <rPr>
        <b/>
        <sz val="9"/>
        <color theme="1"/>
        <rFont val="Calibri"/>
        <family val="2"/>
        <scheme val="minor"/>
      </rPr>
      <t>Plet</t>
    </r>
  </si>
  <si>
    <r>
      <t xml:space="preserve">Marie </t>
    </r>
    <r>
      <rPr>
        <b/>
        <sz val="9"/>
        <color theme="1"/>
        <rFont val="Calibri"/>
        <family val="2"/>
        <scheme val="minor"/>
      </rPr>
      <t>Buit</t>
    </r>
  </si>
  <si>
    <t>Plet</t>
  </si>
  <si>
    <t>Juliette</t>
  </si>
  <si>
    <t>Anjubault</t>
  </si>
  <si>
    <t xml:space="preserve">Nail </t>
  </si>
  <si>
    <t>Bellier</t>
  </si>
  <si>
    <t>Griffaton</t>
  </si>
  <si>
    <t>Parents 
Sosa 576 et 577</t>
  </si>
  <si>
    <r>
      <t xml:space="preserve">Charles </t>
    </r>
    <r>
      <rPr>
        <b/>
        <sz val="9"/>
        <color theme="1"/>
        <rFont val="Calibri"/>
        <family val="2"/>
        <scheme val="minor"/>
      </rPr>
      <t xml:space="preserve">Gandon
</t>
    </r>
    <r>
      <rPr>
        <sz val="9"/>
        <color theme="1"/>
        <rFont val="Calibri"/>
        <family val="2"/>
        <scheme val="minor"/>
      </rPr>
      <t>12  décembre</t>
    </r>
    <r>
      <rPr>
        <b/>
        <sz val="9"/>
        <color theme="1"/>
        <rFont val="Calibri"/>
        <family val="2"/>
        <scheme val="minor"/>
      </rPr>
      <t xml:space="preserve"> 1629
</t>
    </r>
    <r>
      <rPr>
        <b/>
        <sz val="9"/>
        <color rgb="FFFF0000"/>
        <rFont val="Calibri"/>
        <family val="2"/>
        <scheme val="minor"/>
      </rPr>
      <t>Avoise</t>
    </r>
  </si>
  <si>
    <t>Magdeleine</t>
  </si>
  <si>
    <t>Trottier</t>
  </si>
  <si>
    <t xml:space="preserve">Luceau </t>
  </si>
  <si>
    <t>Élisabeth</t>
  </si>
  <si>
    <t>Léger</t>
  </si>
  <si>
    <t>Jehan</t>
  </si>
  <si>
    <t>Paris</t>
  </si>
  <si>
    <t>Spay</t>
  </si>
  <si>
    <t>Godefraoy</t>
  </si>
  <si>
    <t>Champion</t>
  </si>
  <si>
    <t>Monnier</t>
  </si>
  <si>
    <t>Mathurine</t>
  </si>
  <si>
    <t>Boutier</t>
  </si>
  <si>
    <r>
      <t xml:space="preserve">Perrine </t>
    </r>
    <r>
      <rPr>
        <b/>
        <sz val="9"/>
        <color theme="1"/>
        <rFont val="Calibri"/>
        <family val="2"/>
        <scheme val="minor"/>
      </rPr>
      <t>Bodin</t>
    </r>
    <r>
      <rPr>
        <sz val="9"/>
        <color theme="1"/>
        <rFont val="Calibri"/>
        <family val="2"/>
        <scheme val="minor"/>
      </rPr>
      <t xml:space="preserve">
30 mars </t>
    </r>
    <r>
      <rPr>
        <b/>
        <sz val="9"/>
        <color theme="1"/>
        <rFont val="Calibri"/>
        <family val="2"/>
        <scheme val="minor"/>
      </rPr>
      <t>1623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Saulges,</t>
    </r>
    <r>
      <rPr>
        <sz val="9"/>
        <color theme="1"/>
        <rFont val="Calibri"/>
        <family val="2"/>
        <scheme val="minor"/>
      </rPr>
      <t xml:space="preserve"> 53</t>
    </r>
  </si>
  <si>
    <r>
      <t xml:space="preserve">Jeanne </t>
    </r>
    <r>
      <rPr>
        <b/>
        <sz val="9"/>
        <color theme="1"/>
        <rFont val="Calibri"/>
        <family val="2"/>
        <scheme val="minor"/>
      </rPr>
      <t xml:space="preserve">Neil
</t>
    </r>
    <r>
      <rPr>
        <sz val="9"/>
        <color theme="1"/>
        <rFont val="Calibri"/>
        <family val="2"/>
        <scheme val="minor"/>
      </rPr>
      <t>26 janvier</t>
    </r>
    <r>
      <rPr>
        <b/>
        <sz val="9"/>
        <color theme="1"/>
        <rFont val="Calibri"/>
        <family val="2"/>
        <scheme val="minor"/>
      </rPr>
      <t xml:space="preserve"> 1662  - </t>
    </r>
    <r>
      <rPr>
        <b/>
        <sz val="9"/>
        <color rgb="FFFF0000"/>
        <rFont val="Calibri"/>
        <family val="2"/>
        <scheme val="minor"/>
      </rPr>
      <t>Épineux-le-Seguin</t>
    </r>
    <r>
      <rPr>
        <b/>
        <sz val="9"/>
        <color theme="1"/>
        <rFont val="Calibri"/>
        <family val="2"/>
        <scheme val="minor"/>
      </rPr>
      <t>, 53</t>
    </r>
  </si>
  <si>
    <r>
      <t xml:space="preserve">Pierre </t>
    </r>
    <r>
      <rPr>
        <b/>
        <sz val="9"/>
        <color theme="1"/>
        <rFont val="Calibri"/>
        <family val="2"/>
        <scheme val="minor"/>
      </rPr>
      <t xml:space="preserve">Fertret
</t>
    </r>
    <r>
      <rPr>
        <sz val="9"/>
        <color theme="1"/>
        <rFont val="Calibri"/>
        <family val="2"/>
        <scheme val="minor"/>
      </rPr>
      <t xml:space="preserve"> 17 février </t>
    </r>
    <r>
      <rPr>
        <b/>
        <sz val="9"/>
        <color theme="1"/>
        <rFont val="Calibri"/>
        <family val="2"/>
        <scheme val="minor"/>
      </rPr>
      <t xml:space="preserve">1684 - </t>
    </r>
    <r>
      <rPr>
        <b/>
        <sz val="9"/>
        <color rgb="FFFF0000"/>
        <rFont val="Calibri"/>
        <family val="2"/>
        <scheme val="minor"/>
      </rPr>
      <t>Épineux-le-Seguin</t>
    </r>
    <r>
      <rPr>
        <b/>
        <sz val="9"/>
        <color theme="1"/>
        <rFont val="Calibri"/>
        <family val="2"/>
        <scheme val="minor"/>
      </rPr>
      <t>, 53</t>
    </r>
  </si>
  <si>
    <t>Toucherin</t>
  </si>
  <si>
    <t>Simone</t>
  </si>
  <si>
    <t>Jérôme</t>
  </si>
  <si>
    <t>Augustin</t>
  </si>
  <si>
    <r>
      <t xml:space="preserve">Perrine </t>
    </r>
    <r>
      <rPr>
        <b/>
        <sz val="9"/>
        <color theme="1"/>
        <rFont val="Calibri"/>
        <family val="2"/>
        <scheme val="minor"/>
      </rPr>
      <t>Brossard</t>
    </r>
  </si>
  <si>
    <t>Brossard</t>
  </si>
  <si>
    <t>Leduc</t>
  </si>
  <si>
    <t>Godefroy</t>
  </si>
  <si>
    <t>Guyet</t>
  </si>
  <si>
    <t>Bérard</t>
  </si>
  <si>
    <t>Hervé</t>
  </si>
  <si>
    <t>Saint Pierre</t>
  </si>
  <si>
    <t>Saint Christophe</t>
  </si>
  <si>
    <t xml:space="preserve">Fontenay </t>
  </si>
  <si>
    <t>Ville Naissance</t>
  </si>
  <si>
    <t>Ville Mariage</t>
  </si>
  <si>
    <t>??? Moulins</t>
  </si>
  <si>
    <r>
      <t xml:space="preserve">Ligron
15 juillet </t>
    </r>
    <r>
      <rPr>
        <b/>
        <i/>
        <sz val="9"/>
        <color theme="1"/>
        <rFont val="Calibri"/>
        <family val="2"/>
        <scheme val="minor"/>
      </rPr>
      <t>1658</t>
    </r>
    <r>
      <rPr>
        <i/>
        <sz val="9"/>
        <color theme="1"/>
        <rFont val="Calibri"/>
        <family val="2"/>
        <scheme val="minor"/>
      </rPr>
      <t xml:space="preserve"> </t>
    </r>
  </si>
  <si>
    <r>
      <t xml:space="preserve">20 juin </t>
    </r>
    <r>
      <rPr>
        <b/>
        <i/>
        <sz val="9"/>
        <color theme="1"/>
        <rFont val="Calibri"/>
        <family val="2"/>
        <scheme val="minor"/>
      </rPr>
      <t xml:space="preserve">1730
</t>
    </r>
    <r>
      <rPr>
        <b/>
        <i/>
        <sz val="9"/>
        <color rgb="FFFF0000"/>
        <rFont val="Calibri"/>
        <family val="2"/>
        <scheme val="minor"/>
      </rPr>
      <t>Mézeray</t>
    </r>
  </si>
  <si>
    <r>
      <t xml:space="preserve">Noyen
3 novembre </t>
    </r>
    <r>
      <rPr>
        <b/>
        <i/>
        <sz val="9"/>
        <color theme="1"/>
        <rFont val="Calibri"/>
        <family val="2"/>
        <scheme val="minor"/>
      </rPr>
      <t xml:space="preserve">1772 </t>
    </r>
    <r>
      <rPr>
        <i/>
        <sz val="9"/>
        <color theme="1"/>
        <rFont val="Calibri"/>
        <family val="2"/>
        <scheme val="minor"/>
      </rPr>
      <t xml:space="preserve"> </t>
    </r>
  </si>
  <si>
    <r>
      <t xml:space="preserve">Malicorne
31 déc. </t>
    </r>
    <r>
      <rPr>
        <b/>
        <i/>
        <sz val="9"/>
        <color theme="1"/>
        <rFont val="Calibri"/>
        <family val="2"/>
        <scheme val="minor"/>
      </rPr>
      <t>1800</t>
    </r>
    <r>
      <rPr>
        <i/>
        <sz val="9"/>
        <color theme="1"/>
        <rFont val="Calibri"/>
        <family val="2"/>
        <scheme val="minor"/>
      </rPr>
      <t xml:space="preserve"> </t>
    </r>
  </si>
  <si>
    <r>
      <t xml:space="preserve">Mathurin (1) </t>
    </r>
    <r>
      <rPr>
        <b/>
        <sz val="9"/>
        <color theme="1"/>
        <rFont val="Calibri"/>
        <family val="2"/>
        <scheme val="minor"/>
      </rPr>
      <t>Cosset</t>
    </r>
  </si>
  <si>
    <r>
      <t xml:space="preserve">Anne Radeg. </t>
    </r>
    <r>
      <rPr>
        <b/>
        <sz val="9"/>
        <color theme="1"/>
        <rFont val="Calibri"/>
        <family val="2"/>
        <scheme val="minor"/>
      </rPr>
      <t xml:space="preserve">Courtillé
</t>
    </r>
    <r>
      <rPr>
        <sz val="9"/>
        <color theme="1"/>
        <rFont val="Calibri"/>
        <family val="2"/>
        <scheme val="minor"/>
      </rPr>
      <t>13 mai</t>
    </r>
    <r>
      <rPr>
        <b/>
        <sz val="9"/>
        <color theme="1"/>
        <rFont val="Calibri"/>
        <family val="2"/>
        <scheme val="minor"/>
      </rPr>
      <t xml:space="preserve"> 1732
</t>
    </r>
    <r>
      <rPr>
        <b/>
        <sz val="9"/>
        <color rgb="FFFF0000"/>
        <rFont val="Calibri"/>
        <family val="2"/>
        <scheme val="minor"/>
      </rPr>
      <t xml:space="preserve">La Suze </t>
    </r>
  </si>
  <si>
    <r>
      <t>Joseph</t>
    </r>
    <r>
      <rPr>
        <b/>
        <sz val="9"/>
        <color theme="1"/>
        <rFont val="Calibri"/>
        <family val="2"/>
        <scheme val="minor"/>
      </rPr>
      <t xml:space="preserve"> Fretray
</t>
    </r>
    <r>
      <rPr>
        <sz val="9"/>
        <color theme="1"/>
        <rFont val="Calibri"/>
        <family val="2"/>
        <scheme val="minor"/>
      </rPr>
      <t xml:space="preserve">24 août </t>
    </r>
    <r>
      <rPr>
        <b/>
        <sz val="9"/>
        <color theme="1"/>
        <rFont val="Calibri"/>
        <family val="2"/>
        <scheme val="minor"/>
      </rPr>
      <t xml:space="preserve">1787
</t>
    </r>
    <r>
      <rPr>
        <b/>
        <sz val="9"/>
        <color rgb="FFFF0000"/>
        <rFont val="Calibri"/>
        <family val="2"/>
        <scheme val="minor"/>
      </rPr>
      <t>Tassé</t>
    </r>
  </si>
  <si>
    <r>
      <t xml:space="preserve">Michel </t>
    </r>
    <r>
      <rPr>
        <b/>
        <sz val="9"/>
        <color theme="1"/>
        <rFont val="Calibri"/>
        <family val="2"/>
        <scheme val="minor"/>
      </rPr>
      <t>Brière</t>
    </r>
  </si>
  <si>
    <r>
      <t>14 septembre </t>
    </r>
    <r>
      <rPr>
        <b/>
        <i/>
        <sz val="9"/>
        <color theme="1"/>
        <rFont val="Calibri"/>
        <family val="2"/>
        <scheme val="minor"/>
      </rPr>
      <t>1683</t>
    </r>
    <r>
      <rPr>
        <sz val="9"/>
        <color theme="1"/>
        <rFont val="Calibri"/>
        <family val="2"/>
        <scheme val="minor"/>
      </rPr>
      <t xml:space="preserve">
 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</si>
  <si>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 Jean</t>
    </r>
    <r>
      <rPr>
        <b/>
        <sz val="9"/>
        <color theme="1"/>
        <rFont val="Calibri"/>
        <family val="2"/>
        <scheme val="minor"/>
      </rPr>
      <t xml:space="preserve"> Deriot
</t>
    </r>
    <r>
      <rPr>
        <sz val="9"/>
        <color theme="1"/>
        <rFont val="Calibri"/>
        <family val="2"/>
        <scheme val="minor"/>
      </rPr>
      <t>10 août</t>
    </r>
    <r>
      <rPr>
        <b/>
        <sz val="9"/>
        <color theme="1"/>
        <rFont val="Calibri"/>
        <family val="2"/>
        <scheme val="minor"/>
      </rPr>
      <t xml:space="preserve"> 1766
</t>
    </r>
    <r>
      <rPr>
        <b/>
        <sz val="9"/>
        <color rgb="FFFF0000"/>
        <rFont val="Calibri"/>
        <family val="2"/>
        <scheme val="minor"/>
      </rPr>
      <t>Sainte Suzanne (53)</t>
    </r>
  </si>
  <si>
    <r>
      <t xml:space="preserve">René </t>
    </r>
    <r>
      <rPr>
        <b/>
        <sz val="9"/>
        <color theme="1"/>
        <rFont val="Calibri"/>
        <family val="2"/>
        <scheme val="minor"/>
      </rPr>
      <t>Piron</t>
    </r>
  </si>
  <si>
    <r>
      <t xml:space="preserve">Marie </t>
    </r>
    <r>
      <rPr>
        <b/>
        <sz val="9"/>
        <color theme="1"/>
        <rFont val="Calibri"/>
        <family val="2"/>
        <scheme val="minor"/>
      </rPr>
      <t>Loriot</t>
    </r>
  </si>
  <si>
    <r>
      <t xml:space="preserve">Marin </t>
    </r>
    <r>
      <rPr>
        <b/>
        <sz val="9"/>
        <color theme="1"/>
        <rFont val="Calibri"/>
        <family val="2"/>
        <scheme val="minor"/>
      </rPr>
      <t>Godefroy</t>
    </r>
  </si>
  <si>
    <r>
      <t xml:space="preserve">Jeanne </t>
    </r>
    <r>
      <rPr>
        <b/>
        <sz val="9"/>
        <color theme="1"/>
        <rFont val="Calibri"/>
        <family val="2"/>
        <scheme val="minor"/>
      </rPr>
      <t>Guyet</t>
    </r>
  </si>
  <si>
    <r>
      <t xml:space="preserve">Pierre </t>
    </r>
    <r>
      <rPr>
        <b/>
        <sz val="9"/>
        <color theme="1"/>
        <rFont val="Calibri"/>
        <family val="2"/>
        <scheme val="minor"/>
      </rPr>
      <t>Planson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</si>
  <si>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Berard</t>
    </r>
  </si>
  <si>
    <r>
      <t xml:space="preserve">Étienne </t>
    </r>
    <r>
      <rPr>
        <b/>
        <sz val="9"/>
        <color theme="1"/>
        <rFont val="Calibri"/>
        <family val="2"/>
        <scheme val="minor"/>
      </rPr>
      <t>Monnier</t>
    </r>
  </si>
  <si>
    <r>
      <t xml:space="preserve">Mathurine </t>
    </r>
    <r>
      <rPr>
        <b/>
        <sz val="9"/>
        <color theme="1"/>
        <rFont val="Calibri"/>
        <family val="2"/>
        <scheme val="minor"/>
      </rPr>
      <t>Monnier</t>
    </r>
  </si>
  <si>
    <r>
      <t xml:space="preserve">Renée </t>
    </r>
    <r>
      <rPr>
        <b/>
        <sz val="9"/>
        <color theme="1"/>
        <rFont val="Calibri"/>
        <family val="2"/>
        <scheme val="minor"/>
      </rPr>
      <t>Hervé</t>
    </r>
  </si>
  <si>
    <r>
      <t xml:space="preserve">13 avril </t>
    </r>
    <r>
      <rPr>
        <b/>
        <i/>
        <sz val="9"/>
        <color theme="1"/>
        <rFont val="Calibri"/>
        <family val="2"/>
        <scheme val="minor"/>
      </rPr>
      <t>1723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</si>
  <si>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Radegonde </t>
    </r>
    <r>
      <rPr>
        <b/>
        <sz val="10"/>
        <color theme="1"/>
        <rFont val="Calibri"/>
        <family val="2"/>
        <scheme val="minor"/>
      </rPr>
      <t>Pousse</t>
    </r>
  </si>
  <si>
    <t>Bande jaune</t>
  </si>
  <si>
    <t>Niveau 6</t>
  </si>
  <si>
    <r>
      <t>21 janvier </t>
    </r>
    <r>
      <rPr>
        <b/>
        <i/>
        <sz val="9"/>
        <color theme="1"/>
        <rFont val="Calibri"/>
        <family val="2"/>
        <scheme val="minor"/>
      </rPr>
      <t>1738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Roëzé</t>
    </r>
    <r>
      <rPr>
        <i/>
        <sz val="9"/>
        <color theme="1"/>
        <rFont val="Calibri"/>
        <family val="2"/>
        <scheme val="minor"/>
      </rPr>
      <t xml:space="preserve"> </t>
    </r>
  </si>
  <si>
    <r>
      <t>6 février </t>
    </r>
    <r>
      <rPr>
        <b/>
        <i/>
        <sz val="9"/>
        <color theme="1"/>
        <rFont val="Calibri"/>
        <family val="2"/>
        <scheme val="minor"/>
      </rPr>
      <t>1714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Fillé</t>
    </r>
  </si>
  <si>
    <r>
      <t>1er juillet </t>
    </r>
    <r>
      <rPr>
        <b/>
        <i/>
        <sz val="9"/>
        <color theme="1"/>
        <rFont val="Calibri"/>
        <family val="2"/>
        <scheme val="minor"/>
      </rPr>
      <t>1683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>Roëzé</t>
    </r>
    <r>
      <rPr>
        <i/>
        <sz val="9"/>
        <color theme="1"/>
        <rFont val="Calibri"/>
        <family val="2"/>
        <scheme val="minor"/>
      </rPr>
      <t xml:space="preserve"> </t>
    </r>
  </si>
  <si>
    <r>
      <t>23 août </t>
    </r>
    <r>
      <rPr>
        <b/>
        <i/>
        <sz val="9"/>
        <color theme="1"/>
        <rFont val="Calibri"/>
        <family val="2"/>
        <scheme val="minor"/>
      </rPr>
      <t xml:space="preserve">1605 </t>
    </r>
    <r>
      <rPr>
        <i/>
        <sz val="9"/>
        <color theme="1"/>
        <rFont val="Calibri"/>
        <family val="2"/>
        <scheme val="minor"/>
      </rPr>
      <t xml:space="preserve">
 </t>
    </r>
    <r>
      <rPr>
        <b/>
        <i/>
        <sz val="9"/>
        <color rgb="FFFF0000"/>
        <rFont val="Calibri"/>
        <family val="2"/>
        <scheme val="minor"/>
      </rPr>
      <t>Saulges</t>
    </r>
    <r>
      <rPr>
        <i/>
        <sz val="9"/>
        <color theme="1"/>
        <rFont val="Calibri"/>
        <family val="2"/>
        <scheme val="minor"/>
      </rPr>
      <t>53</t>
    </r>
  </si>
  <si>
    <r>
      <t>4 juin </t>
    </r>
    <r>
      <rPr>
        <b/>
        <i/>
        <sz val="9"/>
        <color theme="1"/>
        <rFont val="Calibri"/>
        <family val="2"/>
        <scheme val="minor"/>
      </rPr>
      <t xml:space="preserve">1647  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Saulges,</t>
    </r>
    <r>
      <rPr>
        <i/>
        <sz val="9"/>
        <color theme="1"/>
        <rFont val="Calibri"/>
        <family val="2"/>
        <scheme val="minor"/>
      </rPr>
      <t xml:space="preserve"> 53</t>
    </r>
  </si>
  <si>
    <r>
      <t xml:space="preserve">Marie </t>
    </r>
    <r>
      <rPr>
        <b/>
        <sz val="9"/>
        <color theme="1"/>
        <rFont val="Calibri"/>
        <family val="2"/>
        <scheme val="minor"/>
      </rPr>
      <t xml:space="preserve">Picard
</t>
    </r>
    <r>
      <rPr>
        <sz val="9"/>
        <color theme="1"/>
        <rFont val="Calibri"/>
        <family val="2"/>
        <scheme val="minor"/>
      </rPr>
      <t xml:space="preserve">18 janvier </t>
    </r>
    <r>
      <rPr>
        <b/>
        <sz val="9"/>
        <color theme="1"/>
        <rFont val="Calibri"/>
        <family val="2"/>
        <scheme val="minor"/>
      </rPr>
      <t xml:space="preserve">1691 
 </t>
    </r>
    <r>
      <rPr>
        <b/>
        <sz val="9"/>
        <color rgb="FFFF0000"/>
        <rFont val="Calibri"/>
        <family val="2"/>
        <scheme val="minor"/>
      </rPr>
      <t>Avessé</t>
    </r>
  </si>
  <si>
    <r>
      <t xml:space="preserve">Louis </t>
    </r>
    <r>
      <rPr>
        <b/>
        <sz val="9"/>
        <color theme="1"/>
        <rFont val="Calibri"/>
        <family val="2"/>
        <scheme val="minor"/>
      </rPr>
      <t>Picard</t>
    </r>
  </si>
  <si>
    <r>
      <t xml:space="preserve">Marie </t>
    </r>
    <r>
      <rPr>
        <b/>
        <sz val="9"/>
        <color theme="1"/>
        <rFont val="Calibri"/>
        <family val="2"/>
        <scheme val="minor"/>
      </rPr>
      <t>Huet</t>
    </r>
  </si>
  <si>
    <r>
      <t xml:space="preserve">Julien </t>
    </r>
    <r>
      <rPr>
        <b/>
        <sz val="9"/>
        <color theme="1"/>
        <rFont val="Calibri"/>
        <family val="2"/>
        <scheme val="minor"/>
      </rPr>
      <t xml:space="preserve">Delhommeau
</t>
    </r>
    <r>
      <rPr>
        <sz val="9"/>
        <color theme="1"/>
        <rFont val="Calibri"/>
        <family val="2"/>
        <scheme val="minor"/>
      </rPr>
      <t>27 janvier</t>
    </r>
    <r>
      <rPr>
        <b/>
        <sz val="9"/>
        <color theme="1"/>
        <rFont val="Calibri"/>
        <family val="2"/>
        <scheme val="minor"/>
      </rPr>
      <t xml:space="preserve"> 1746 </t>
    </r>
    <r>
      <rPr>
        <b/>
        <sz val="9"/>
        <color rgb="FFFF0000"/>
        <rFont val="Calibri"/>
        <family val="2"/>
        <scheme val="minor"/>
      </rPr>
      <t>Bouessay</t>
    </r>
    <r>
      <rPr>
        <sz val="9"/>
        <color theme="1"/>
        <rFont val="Calibri"/>
        <family val="2"/>
        <scheme val="minor"/>
      </rPr>
      <t xml:space="preserve"> 53</t>
    </r>
  </si>
  <si>
    <r>
      <t xml:space="preserve">Gabriel </t>
    </r>
    <r>
      <rPr>
        <b/>
        <sz val="9"/>
        <color theme="1"/>
        <rFont val="Calibri"/>
        <family val="2"/>
        <scheme val="minor"/>
      </rPr>
      <t xml:space="preserve">Delhommeau
</t>
    </r>
    <r>
      <rPr>
        <sz val="9"/>
        <color theme="1"/>
        <rFont val="Calibri"/>
        <family val="2"/>
        <scheme val="minor"/>
      </rPr>
      <t>13 octobre</t>
    </r>
    <r>
      <rPr>
        <b/>
        <sz val="9"/>
        <color theme="1"/>
        <rFont val="Calibri"/>
        <family val="2"/>
        <scheme val="minor"/>
      </rPr>
      <t xml:space="preserve"> 1696 </t>
    </r>
    <r>
      <rPr>
        <b/>
        <sz val="9"/>
        <color rgb="FFFF0000"/>
        <rFont val="Calibri"/>
        <family val="2"/>
        <scheme val="minor"/>
      </rPr>
      <t>Bouère</t>
    </r>
    <r>
      <rPr>
        <sz val="9"/>
        <color theme="1"/>
        <rFont val="Calibri"/>
        <family val="2"/>
        <scheme val="minor"/>
      </rPr>
      <t xml:space="preserve"> 53</t>
    </r>
  </si>
  <si>
    <r>
      <t xml:space="preserve">19 juillet </t>
    </r>
    <r>
      <rPr>
        <b/>
        <sz val="9"/>
        <color theme="1"/>
        <rFont val="Calibri"/>
        <family val="2"/>
        <scheme val="minor"/>
      </rPr>
      <t>1735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Bouessay</t>
    </r>
    <r>
      <rPr>
        <sz val="9"/>
        <color theme="1"/>
        <rFont val="Calibri"/>
        <family val="2"/>
        <scheme val="minor"/>
      </rPr>
      <t xml:space="preserve"> 53</t>
    </r>
  </si>
  <si>
    <r>
      <t xml:space="preserve">Gabriel </t>
    </r>
    <r>
      <rPr>
        <b/>
        <sz val="9"/>
        <color theme="1"/>
        <rFont val="Calibri"/>
        <family val="2"/>
        <scheme val="minor"/>
      </rPr>
      <t>Delhommeau</t>
    </r>
    <r>
      <rPr>
        <sz val="9"/>
        <color theme="1"/>
        <rFont val="Calibri"/>
        <family val="2"/>
        <scheme val="minor"/>
      </rPr>
      <t xml:space="preserve">
17 mai </t>
    </r>
    <r>
      <rPr>
        <b/>
        <sz val="9"/>
        <color theme="1"/>
        <rFont val="Calibri"/>
        <family val="2"/>
        <scheme val="minor"/>
      </rPr>
      <t>1671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Bouessay</t>
    </r>
    <r>
      <rPr>
        <sz val="9"/>
        <color theme="1"/>
        <rFont val="Calibri"/>
        <family val="2"/>
        <scheme val="minor"/>
      </rPr>
      <t xml:space="preserve"> 53</t>
    </r>
  </si>
  <si>
    <r>
      <t xml:space="preserve">Christophette </t>
    </r>
    <r>
      <rPr>
        <b/>
        <sz val="9"/>
        <color theme="1"/>
        <rFont val="Calibri"/>
        <family val="2"/>
        <scheme val="minor"/>
      </rPr>
      <t>Tessier</t>
    </r>
    <r>
      <rPr>
        <sz val="9"/>
        <color theme="1"/>
        <rFont val="Calibri"/>
        <family val="2"/>
        <scheme val="minor"/>
      </rPr>
      <t xml:space="preserve">
16 mars </t>
    </r>
    <r>
      <rPr>
        <b/>
        <sz val="9"/>
        <color theme="1"/>
        <rFont val="Calibri"/>
        <family val="2"/>
        <scheme val="minor"/>
      </rPr>
      <t>1668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Cheméré-le-Roi</t>
    </r>
    <r>
      <rPr>
        <sz val="9"/>
        <color theme="1"/>
        <rFont val="Calibri"/>
        <family val="2"/>
        <scheme val="minor"/>
      </rPr>
      <t xml:space="preserve"> 53</t>
    </r>
  </si>
  <si>
    <r>
      <t xml:space="preserve">Marie </t>
    </r>
    <r>
      <rPr>
        <b/>
        <sz val="9"/>
        <color theme="1"/>
        <rFont val="Calibri"/>
        <family val="2"/>
        <scheme val="minor"/>
      </rPr>
      <t>Peschard</t>
    </r>
  </si>
  <si>
    <r>
      <rPr>
        <sz val="9"/>
        <color theme="1"/>
        <rFont val="Calibri"/>
        <family val="2"/>
        <scheme val="minor"/>
      </rPr>
      <t>Joachim</t>
    </r>
    <r>
      <rPr>
        <b/>
        <sz val="9"/>
        <color theme="1"/>
        <rFont val="Calibri"/>
        <family val="2"/>
        <scheme val="minor"/>
      </rPr>
      <t xml:space="preserve"> Delommeau
</t>
    </r>
    <r>
      <rPr>
        <sz val="9"/>
        <color theme="1"/>
        <rFont val="Calibri"/>
        <family val="2"/>
        <scheme val="minor"/>
      </rPr>
      <t xml:space="preserve">9 décembre </t>
    </r>
    <r>
      <rPr>
        <b/>
        <sz val="9"/>
        <color theme="1"/>
        <rFont val="Calibri"/>
        <family val="2"/>
        <scheme val="minor"/>
      </rPr>
      <t xml:space="preserve">1634
</t>
    </r>
    <r>
      <rPr>
        <b/>
        <sz val="9"/>
        <color rgb="FFFF0000"/>
        <rFont val="Calibri"/>
        <family val="2"/>
        <scheme val="minor"/>
      </rPr>
      <t>Bouère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53</t>
    </r>
  </si>
  <si>
    <r>
      <t xml:space="preserve">Sulpice </t>
    </r>
    <r>
      <rPr>
        <b/>
        <sz val="9"/>
        <color theme="1"/>
        <rFont val="Calibri"/>
        <family val="2"/>
        <scheme val="minor"/>
      </rPr>
      <t>Delhommeau</t>
    </r>
    <r>
      <rPr>
        <sz val="9"/>
        <color theme="1"/>
        <rFont val="Calibri"/>
        <family val="2"/>
        <scheme val="minor"/>
      </rPr>
      <t xml:space="preserve">
21 mai </t>
    </r>
    <r>
      <rPr>
        <b/>
        <sz val="9"/>
        <color theme="1"/>
        <rFont val="Calibri"/>
        <family val="2"/>
        <scheme val="minor"/>
      </rPr>
      <t>1601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FF0000"/>
        <rFont val="Calibri"/>
        <family val="2"/>
        <scheme val="minor"/>
      </rPr>
      <t>Préaux</t>
    </r>
    <r>
      <rPr>
        <sz val="9"/>
        <color theme="1"/>
        <rFont val="Calibri"/>
        <family val="2"/>
        <scheme val="minor"/>
      </rPr>
      <t xml:space="preserve"> 53</t>
    </r>
  </si>
  <si>
    <r>
      <t xml:space="preserve">Jeanne </t>
    </r>
    <r>
      <rPr>
        <b/>
        <sz val="9"/>
        <color theme="1"/>
        <rFont val="Calibri"/>
        <family val="2"/>
        <scheme val="minor"/>
      </rPr>
      <t>Janvier</t>
    </r>
  </si>
  <si>
    <r>
      <t xml:space="preserve">Urban </t>
    </r>
    <r>
      <rPr>
        <b/>
        <sz val="9"/>
        <color theme="1"/>
        <rFont val="Calibri"/>
        <family val="2"/>
        <scheme val="minor"/>
      </rPr>
      <t>Delhommeau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</si>
  <si>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Marie </t>
    </r>
    <r>
      <rPr>
        <b/>
        <sz val="9"/>
        <color theme="1"/>
        <rFont val="Calibri"/>
        <family val="2"/>
        <scheme val="minor"/>
      </rPr>
      <t>Belot</t>
    </r>
  </si>
  <si>
    <t>Bouessay 53</t>
  </si>
  <si>
    <t>Bouère 53</t>
  </si>
  <si>
    <t>Tessier</t>
  </si>
  <si>
    <t>Christophette</t>
  </si>
  <si>
    <t>Cheméré-le-Roi 53</t>
  </si>
  <si>
    <t>Joachim</t>
  </si>
  <si>
    <t>Peschard</t>
  </si>
  <si>
    <t>Préaux 53</t>
  </si>
  <si>
    <t>Janvier</t>
  </si>
  <si>
    <t>Belot</t>
  </si>
  <si>
    <r>
      <t xml:space="preserve">Catherine </t>
    </r>
    <r>
      <rPr>
        <b/>
        <sz val="9"/>
        <color theme="1"/>
        <rFont val="Calibri"/>
        <family val="2"/>
        <scheme val="minor"/>
      </rPr>
      <t>Leduc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</si>
  <si>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Leduc</t>
    </r>
  </si>
  <si>
    <r>
      <t xml:space="preserve">Jeanne </t>
    </r>
    <r>
      <rPr>
        <b/>
        <sz val="9"/>
        <color theme="1"/>
        <rFont val="Calibri"/>
        <family val="2"/>
        <scheme val="minor"/>
      </rPr>
      <t>Morin</t>
    </r>
    <r>
      <rPr>
        <sz val="9"/>
        <color theme="1"/>
        <rFont val="Calibri"/>
        <family val="2"/>
        <scheme val="minor"/>
      </rPr>
      <t xml:space="preserve">
26 novembre 1753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</si>
  <si>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Mathurin </t>
    </r>
    <r>
      <rPr>
        <b/>
        <sz val="9"/>
        <color theme="1"/>
        <rFont val="Calibri"/>
        <family val="2"/>
        <scheme val="minor"/>
      </rPr>
      <t>Chauveau</t>
    </r>
    <r>
      <rPr>
        <sz val="9"/>
        <color theme="1"/>
        <rFont val="Calibri"/>
        <family val="2"/>
        <scheme val="minor"/>
      </rPr>
      <t xml:space="preserve">
15 juin 1656
</t>
    </r>
    <r>
      <rPr>
        <b/>
        <sz val="9"/>
        <color rgb="FFFF0000"/>
        <rFont val="Calibri"/>
        <family val="2"/>
        <scheme val="minor"/>
      </rPr>
      <t>Vion</t>
    </r>
  </si>
  <si>
    <r>
      <t xml:space="preserve">Jehan </t>
    </r>
    <r>
      <rPr>
        <b/>
        <sz val="9"/>
        <color theme="1"/>
        <rFont val="Calibri"/>
        <family val="2"/>
        <scheme val="minor"/>
      </rPr>
      <t>Chauveau</t>
    </r>
    <r>
      <rPr>
        <sz val="9"/>
        <color theme="1"/>
        <rFont val="Calibri"/>
        <family val="2"/>
        <scheme val="minor"/>
      </rPr>
      <t xml:space="preserve">
3 septembre 1613
</t>
    </r>
    <r>
      <rPr>
        <b/>
        <sz val="9"/>
        <color rgb="FFFF0000"/>
        <rFont val="Calibri"/>
        <family val="2"/>
        <scheme val="minor"/>
      </rPr>
      <t>Vion</t>
    </r>
  </si>
  <si>
    <t xml:space="preserve"> </t>
  </si>
  <si>
    <r>
      <t xml:space="preserve">Anne </t>
    </r>
    <r>
      <rPr>
        <b/>
        <sz val="9"/>
        <color theme="1"/>
        <rFont val="Calibri"/>
        <family val="2"/>
        <scheme val="minor"/>
      </rPr>
      <t>Planson</t>
    </r>
    <r>
      <rPr>
        <sz val="9"/>
        <color theme="1"/>
        <rFont val="Calibri"/>
        <family val="2"/>
        <scheme val="minor"/>
      </rPr>
      <t xml:space="preserve">
14 décembre </t>
    </r>
    <r>
      <rPr>
        <b/>
        <sz val="9"/>
        <color theme="1"/>
        <rFont val="Calibri"/>
        <family val="2"/>
        <scheme val="minor"/>
      </rPr>
      <t>1685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Roëzé</t>
    </r>
  </si>
  <si>
    <r>
      <t xml:space="preserve">Anne </t>
    </r>
    <r>
      <rPr>
        <b/>
        <sz val="9"/>
        <color theme="1"/>
        <rFont val="Calibri"/>
        <family val="2"/>
        <scheme val="minor"/>
      </rPr>
      <t xml:space="preserve">Piron
</t>
    </r>
    <r>
      <rPr>
        <sz val="9"/>
        <color theme="1"/>
        <rFont val="Calibri"/>
        <family val="2"/>
        <scheme val="minor"/>
      </rPr>
      <t xml:space="preserve"> 30 novembre</t>
    </r>
    <r>
      <rPr>
        <b/>
        <sz val="9"/>
        <color theme="1"/>
        <rFont val="Calibri"/>
        <family val="2"/>
        <scheme val="minor"/>
      </rPr>
      <t xml:space="preserve"> 1743 </t>
    </r>
    <r>
      <rPr>
        <b/>
        <sz val="9"/>
        <color rgb="FFFF0000"/>
        <rFont val="Calibri"/>
        <family val="2"/>
        <scheme val="minor"/>
      </rPr>
      <t>Roëzé</t>
    </r>
  </si>
  <si>
    <r>
      <t xml:space="preserve">Julien </t>
    </r>
    <r>
      <rPr>
        <b/>
        <sz val="9"/>
        <color theme="1"/>
        <rFont val="Calibri"/>
        <family val="2"/>
        <scheme val="minor"/>
      </rPr>
      <t xml:space="preserve">Piron
</t>
    </r>
    <r>
      <rPr>
        <sz val="9"/>
        <color theme="1"/>
        <rFont val="Calibri"/>
        <family val="2"/>
        <scheme val="minor"/>
      </rPr>
      <t xml:space="preserve">14 juillet </t>
    </r>
    <r>
      <rPr>
        <b/>
        <sz val="9"/>
        <color theme="1"/>
        <rFont val="Calibri"/>
        <family val="2"/>
        <scheme val="minor"/>
      </rPr>
      <t xml:space="preserve">1708
</t>
    </r>
    <r>
      <rPr>
        <b/>
        <sz val="9"/>
        <color rgb="FFFF0000"/>
        <rFont val="Calibri"/>
        <family val="2"/>
        <scheme val="minor"/>
      </rPr>
      <t>Roëzé</t>
    </r>
  </si>
  <si>
    <r>
      <t xml:space="preserve">Julien </t>
    </r>
    <r>
      <rPr>
        <b/>
        <sz val="9"/>
        <color theme="1"/>
        <rFont val="Calibri"/>
        <family val="2"/>
        <scheme val="minor"/>
      </rPr>
      <t>Piron</t>
    </r>
    <r>
      <rPr>
        <sz val="9"/>
        <color theme="1"/>
        <rFont val="Calibri"/>
        <family val="2"/>
        <scheme val="minor"/>
      </rPr>
      <t xml:space="preserve">
14 janvier </t>
    </r>
    <r>
      <rPr>
        <b/>
        <sz val="9"/>
        <color theme="1"/>
        <rFont val="Calibri"/>
        <family val="2"/>
        <scheme val="minor"/>
      </rPr>
      <t xml:space="preserve">1646
</t>
    </r>
    <r>
      <rPr>
        <b/>
        <sz val="9"/>
        <color rgb="FFFF0000"/>
        <rFont val="Calibri"/>
        <family val="2"/>
        <scheme val="minor"/>
      </rPr>
      <t>Spay</t>
    </r>
  </si>
  <si>
    <r>
      <t xml:space="preserve">Jeanne </t>
    </r>
    <r>
      <rPr>
        <b/>
        <sz val="9"/>
        <color theme="1"/>
        <rFont val="Calibri"/>
        <family val="2"/>
        <scheme val="minor"/>
      </rPr>
      <t>Godefroy</t>
    </r>
    <r>
      <rPr>
        <sz val="9"/>
        <color theme="1"/>
        <rFont val="Calibri"/>
        <family val="2"/>
        <scheme val="minor"/>
      </rPr>
      <t xml:space="preserve">
vers </t>
    </r>
    <r>
      <rPr>
        <b/>
        <sz val="9"/>
        <color theme="1"/>
        <rFont val="Calibri"/>
        <family val="2"/>
        <scheme val="minor"/>
      </rPr>
      <t>1643</t>
    </r>
  </si>
  <si>
    <r>
      <t xml:space="preserve">Julienne </t>
    </r>
    <r>
      <rPr>
        <b/>
        <sz val="9"/>
        <color theme="1"/>
        <rFont val="Calibri"/>
        <family val="2"/>
        <scheme val="minor"/>
      </rPr>
      <t>Champion</t>
    </r>
    <r>
      <rPr>
        <sz val="9"/>
        <color theme="1"/>
        <rFont val="Calibri"/>
        <family val="2"/>
        <scheme val="minor"/>
      </rPr>
      <t xml:space="preserve">
vers </t>
    </r>
    <r>
      <rPr>
        <b/>
        <sz val="9"/>
        <color theme="1"/>
        <rFont val="Calibri"/>
        <family val="2"/>
        <scheme val="minor"/>
      </rPr>
      <t>1648</t>
    </r>
  </si>
  <si>
    <r>
      <t xml:space="preserve">Renée </t>
    </r>
    <r>
      <rPr>
        <b/>
        <sz val="9"/>
        <color theme="1"/>
        <rFont val="Calibri"/>
        <family val="2"/>
        <scheme val="minor"/>
      </rPr>
      <t xml:space="preserve">Chauveau
</t>
    </r>
    <r>
      <rPr>
        <sz val="9"/>
        <color theme="1"/>
        <rFont val="Calibri"/>
        <family val="2"/>
        <scheme val="minor"/>
      </rPr>
      <t>27 septembre</t>
    </r>
    <r>
      <rPr>
        <b/>
        <sz val="9"/>
        <color theme="1"/>
        <rFont val="Calibri"/>
        <family val="2"/>
        <scheme val="minor"/>
      </rPr>
      <t xml:space="preserve"> 1704
</t>
    </r>
    <r>
      <rPr>
        <b/>
        <sz val="9"/>
        <color rgb="FFFF0000"/>
        <rFont val="Calibri"/>
        <family val="2"/>
        <scheme val="minor"/>
      </rPr>
      <t>Vion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</si>
  <si>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>Loriot</t>
    </r>
    <r>
      <rPr>
        <sz val="9"/>
        <color theme="1"/>
        <rFont val="Calibri"/>
        <family val="2"/>
        <scheme val="minor"/>
      </rPr>
      <t xml:space="preserve">
née vers </t>
    </r>
    <r>
      <rPr>
        <b/>
        <sz val="9"/>
        <color theme="1"/>
        <rFont val="Calibri"/>
        <family val="2"/>
        <scheme val="minor"/>
      </rPr>
      <t>1663</t>
    </r>
  </si>
  <si>
    <r>
      <t xml:space="preserve">Maurice </t>
    </r>
    <r>
      <rPr>
        <b/>
        <sz val="9"/>
        <color theme="1"/>
        <rFont val="Calibri"/>
        <family val="2"/>
        <scheme val="minor"/>
      </rPr>
      <t>Besnard</t>
    </r>
    <r>
      <rPr>
        <sz val="9"/>
        <color theme="1"/>
        <rFont val="Calibri"/>
        <family val="2"/>
        <scheme val="minor"/>
      </rPr>
      <t xml:space="preserve">
1er mai </t>
    </r>
    <r>
      <rPr>
        <b/>
        <sz val="9"/>
        <color theme="1"/>
        <rFont val="Calibri"/>
        <family val="2"/>
        <scheme val="minor"/>
      </rPr>
      <t>1656</t>
    </r>
    <r>
      <rPr>
        <sz val="9"/>
        <color theme="1"/>
        <rFont val="Calibri"/>
        <family val="2"/>
        <scheme val="minor"/>
      </rPr>
      <t xml:space="preserve"> 
</t>
    </r>
    <r>
      <rPr>
        <b/>
        <sz val="9"/>
        <color rgb="FFFF0000"/>
        <rFont val="Calibri"/>
        <family val="2"/>
        <scheme val="minor"/>
      </rPr>
      <t>Le Bailleul</t>
    </r>
  </si>
  <si>
    <r>
      <t xml:space="preserve">11 janvier </t>
    </r>
    <r>
      <rPr>
        <b/>
        <sz val="9"/>
        <color theme="1"/>
        <rFont val="Calibri"/>
        <family val="2"/>
        <scheme val="minor"/>
      </rPr>
      <t>1633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</si>
  <si>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13 janvier </t>
    </r>
    <r>
      <rPr>
        <b/>
        <i/>
        <sz val="9"/>
        <color theme="1"/>
        <rFont val="Calibri"/>
        <family val="2"/>
        <scheme val="minor"/>
      </rPr>
      <t xml:space="preserve">1767
</t>
    </r>
    <r>
      <rPr>
        <b/>
        <i/>
        <sz val="9"/>
        <color rgb="FFFF0000"/>
        <rFont val="Calibri"/>
        <family val="2"/>
        <scheme val="minor"/>
      </rPr>
      <t>Parcé</t>
    </r>
    <r>
      <rPr>
        <i/>
        <sz val="9"/>
        <color theme="1"/>
        <rFont val="Calibri"/>
        <family val="2"/>
        <scheme val="minor"/>
      </rPr>
      <t xml:space="preserve"> p 38</t>
    </r>
  </si>
  <si>
    <r>
      <t xml:space="preserve">24 mai </t>
    </r>
    <r>
      <rPr>
        <b/>
        <i/>
        <sz val="9"/>
        <color theme="1"/>
        <rFont val="Calibri"/>
        <family val="2"/>
        <scheme val="minor"/>
      </rPr>
      <t>1685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>Crosmières</t>
    </r>
  </si>
  <si>
    <r>
      <t>14 septembre </t>
    </r>
    <r>
      <rPr>
        <b/>
        <i/>
        <sz val="9"/>
        <color theme="1"/>
        <rFont val="Calibri"/>
        <family val="2"/>
        <scheme val="minor"/>
      </rPr>
      <t>1728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>Vion</t>
    </r>
  </si>
  <si>
    <r>
      <t>13 novembre </t>
    </r>
    <r>
      <rPr>
        <b/>
        <i/>
        <sz val="9"/>
        <color theme="1"/>
        <rFont val="Calibri"/>
        <family val="2"/>
        <scheme val="minor"/>
      </rPr>
      <t>1612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>Vion</t>
    </r>
  </si>
  <si>
    <r>
      <t>14 mars </t>
    </r>
    <r>
      <rPr>
        <b/>
        <i/>
        <sz val="9"/>
        <color theme="1"/>
        <rFont val="Calibri"/>
        <family val="2"/>
        <scheme val="minor"/>
      </rPr>
      <t>1647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>Vion</t>
    </r>
  </si>
  <si>
    <r>
      <t>23 mai </t>
    </r>
    <r>
      <rPr>
        <b/>
        <i/>
        <sz val="9"/>
        <color theme="1"/>
        <rFont val="Calibri"/>
        <family val="2"/>
        <scheme val="minor"/>
      </rPr>
      <t>1690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>Vion</t>
    </r>
  </si>
  <si>
    <r>
      <t>20 juin </t>
    </r>
    <r>
      <rPr>
        <b/>
        <i/>
        <sz val="9"/>
        <color theme="1"/>
        <rFont val="Calibri"/>
        <family val="2"/>
        <scheme val="minor"/>
      </rPr>
      <t>1663 
+G600</t>
    </r>
    <r>
      <rPr>
        <b/>
        <i/>
        <sz val="9"/>
        <color rgb="FFFF0000"/>
        <rFont val="Calibri"/>
        <family val="2"/>
        <scheme val="minor"/>
      </rPr>
      <t>Malicorne</t>
    </r>
  </si>
  <si>
    <r>
      <t xml:space="preserve">28 avril </t>
    </r>
    <r>
      <rPr>
        <b/>
        <sz val="9"/>
        <color theme="1"/>
        <rFont val="Calibri"/>
        <family val="2"/>
        <scheme val="minor"/>
      </rPr>
      <t>1695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Noyen</t>
    </r>
  </si>
  <si>
    <r>
      <t xml:space="preserve">Jeanne </t>
    </r>
    <r>
      <rPr>
        <b/>
        <sz val="9"/>
        <color theme="1"/>
        <rFont val="Calibri"/>
        <family val="2"/>
        <scheme val="minor"/>
      </rPr>
      <t xml:space="preserve">Chevallier
</t>
    </r>
    <r>
      <rPr>
        <sz val="9"/>
        <color theme="1"/>
        <rFont val="Calibri"/>
        <family val="2"/>
        <scheme val="minor"/>
      </rPr>
      <t>27 février</t>
    </r>
    <r>
      <rPr>
        <b/>
        <sz val="9"/>
        <color theme="1"/>
        <rFont val="Calibri"/>
        <family val="2"/>
        <scheme val="minor"/>
      </rPr>
      <t xml:space="preserve"> 1698
</t>
    </r>
    <r>
      <rPr>
        <b/>
        <sz val="9"/>
        <color rgb="FFFF0000"/>
        <rFont val="Calibri"/>
        <family val="2"/>
        <scheme val="minor"/>
      </rPr>
      <t>Noyen</t>
    </r>
  </si>
  <si>
    <r>
      <t>25 juin </t>
    </r>
    <r>
      <rPr>
        <b/>
        <i/>
        <sz val="9"/>
        <color theme="1"/>
        <rFont val="Calibri"/>
        <family val="2"/>
        <scheme val="minor"/>
      </rPr>
      <t>1787</t>
    </r>
    <r>
      <rPr>
        <i/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</si>
  <si>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Anne </t>
    </r>
    <r>
      <rPr>
        <b/>
        <sz val="9"/>
        <color theme="1"/>
        <rFont val="Calibri"/>
        <family val="2"/>
        <scheme val="minor"/>
      </rPr>
      <t xml:space="preserve">Cousin
</t>
    </r>
    <r>
      <rPr>
        <sz val="9"/>
        <color theme="1"/>
        <rFont val="Calibri"/>
        <family val="2"/>
        <scheme val="minor"/>
      </rPr>
      <t>13 avril</t>
    </r>
    <r>
      <rPr>
        <b/>
        <sz val="9"/>
        <color theme="1"/>
        <rFont val="Calibri"/>
        <family val="2"/>
        <scheme val="minor"/>
      </rPr>
      <t xml:space="preserve"> 1727
</t>
    </r>
    <r>
      <rPr>
        <b/>
        <sz val="9"/>
        <color rgb="FFFF0000"/>
        <rFont val="Calibri"/>
        <family val="2"/>
        <scheme val="minor"/>
      </rPr>
      <t>Loué</t>
    </r>
  </si>
  <si>
    <r>
      <t xml:space="preserve">2 juillet </t>
    </r>
    <r>
      <rPr>
        <b/>
        <i/>
        <sz val="9"/>
        <color theme="1"/>
        <rFont val="Calibri"/>
        <family val="2"/>
        <scheme val="minor"/>
      </rPr>
      <t xml:space="preserve">1726
</t>
    </r>
    <r>
      <rPr>
        <b/>
        <i/>
        <sz val="9"/>
        <color rgb="FFFF0000"/>
        <rFont val="Calibri"/>
        <family val="2"/>
        <scheme val="minor"/>
      </rPr>
      <t>Loué</t>
    </r>
  </si>
  <si>
    <r>
      <t xml:space="preserve">Étienne </t>
    </r>
    <r>
      <rPr>
        <b/>
        <sz val="9"/>
        <color theme="1"/>
        <rFont val="Calibri"/>
        <family val="2"/>
        <scheme val="minor"/>
      </rPr>
      <t xml:space="preserve">Cousin 
</t>
    </r>
    <r>
      <rPr>
        <sz val="9"/>
        <color theme="1"/>
        <rFont val="Calibri"/>
        <family val="2"/>
        <scheme val="minor"/>
      </rPr>
      <t>27 juin</t>
    </r>
    <r>
      <rPr>
        <b/>
        <sz val="9"/>
        <color theme="1"/>
        <rFont val="Calibri"/>
        <family val="2"/>
        <scheme val="minor"/>
      </rPr>
      <t xml:space="preserve"> 1700
</t>
    </r>
    <r>
      <rPr>
        <b/>
        <sz val="9"/>
        <color rgb="FFFF0000"/>
        <rFont val="Calibri"/>
        <family val="2"/>
        <scheme val="minor"/>
      </rPr>
      <t>Loué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</si>
  <si>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17 février </t>
    </r>
    <r>
      <rPr>
        <b/>
        <i/>
        <sz val="9"/>
        <color theme="1"/>
        <rFont val="Calibri"/>
        <family val="2"/>
        <scheme val="minor"/>
      </rPr>
      <t>1749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Fontenay</t>
    </r>
  </si>
  <si>
    <r>
      <t xml:space="preserve">René </t>
    </r>
    <r>
      <rPr>
        <b/>
        <sz val="9"/>
        <color theme="1"/>
        <rFont val="Calibri"/>
        <family val="2"/>
        <scheme val="minor"/>
      </rPr>
      <t xml:space="preserve">Gillet
</t>
    </r>
    <r>
      <rPr>
        <sz val="9"/>
        <color theme="1"/>
        <rFont val="Calibri"/>
        <family val="2"/>
        <scheme val="minor"/>
      </rPr>
      <t xml:space="preserve">10 août </t>
    </r>
    <r>
      <rPr>
        <b/>
        <sz val="9"/>
        <color theme="1"/>
        <rFont val="Calibri"/>
        <family val="2"/>
        <scheme val="minor"/>
      </rPr>
      <t xml:space="preserve">1674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</si>
  <si>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Pierre </t>
    </r>
    <r>
      <rPr>
        <b/>
        <sz val="9"/>
        <color theme="1"/>
        <rFont val="Calibri"/>
        <family val="2"/>
        <scheme val="minor"/>
      </rPr>
      <t xml:space="preserve">Gillet
</t>
    </r>
    <r>
      <rPr>
        <sz val="9"/>
        <color theme="1"/>
        <rFont val="Calibri"/>
        <family val="2"/>
        <scheme val="minor"/>
      </rPr>
      <t>17 février</t>
    </r>
    <r>
      <rPr>
        <b/>
        <sz val="9"/>
        <color theme="1"/>
        <rFont val="Calibri"/>
        <family val="2"/>
        <scheme val="minor"/>
      </rPr>
      <t xml:space="preserve"> 1718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</si>
  <si>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Jeanne </t>
    </r>
    <r>
      <rPr>
        <b/>
        <sz val="9"/>
        <color theme="1"/>
        <rFont val="Calibri"/>
        <family val="2"/>
        <scheme val="minor"/>
      </rPr>
      <t xml:space="preserve">Chalumeau
</t>
    </r>
    <r>
      <rPr>
        <sz val="9"/>
        <color theme="1"/>
        <rFont val="Calibri"/>
        <family val="2"/>
        <scheme val="minor"/>
      </rPr>
      <t>30 octobre</t>
    </r>
    <r>
      <rPr>
        <b/>
        <sz val="9"/>
        <color theme="1"/>
        <rFont val="Calibri"/>
        <family val="2"/>
        <scheme val="minor"/>
      </rPr>
      <t xml:space="preserve"> 1681
</t>
    </r>
    <r>
      <rPr>
        <b/>
        <sz val="9"/>
        <color rgb="FFFF0000"/>
        <rFont val="Calibri"/>
        <family val="2"/>
        <scheme val="minor"/>
      </rPr>
      <t>Parcé</t>
    </r>
  </si>
  <si>
    <r>
      <t>1</t>
    </r>
    <r>
      <rPr>
        <i/>
        <vertAlign val="superscript"/>
        <sz val="9"/>
        <color theme="1"/>
        <rFont val="Calibri"/>
        <family val="2"/>
        <scheme val="minor"/>
      </rPr>
      <t>er</t>
    </r>
    <r>
      <rPr>
        <i/>
        <sz val="9"/>
        <color theme="1"/>
        <rFont val="Calibri"/>
        <family val="2"/>
        <scheme val="minor"/>
      </rPr>
      <t xml:space="preserve"> mars </t>
    </r>
    <r>
      <rPr>
        <b/>
        <i/>
        <sz val="9"/>
        <color theme="1"/>
        <rFont val="Calibri"/>
        <family val="2"/>
        <scheme val="minor"/>
      </rPr>
      <t xml:space="preserve">1756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</si>
  <si>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Jean </t>
    </r>
    <r>
      <rPr>
        <b/>
        <sz val="9"/>
        <color theme="1"/>
        <rFont val="Calibri"/>
        <family val="2"/>
        <scheme val="minor"/>
      </rPr>
      <t xml:space="preserve">Gillet
</t>
    </r>
    <r>
      <rPr>
        <sz val="9"/>
        <color theme="1"/>
        <rFont val="Calibri"/>
        <family val="2"/>
        <scheme val="minor"/>
      </rPr>
      <t>12 octobre</t>
    </r>
    <r>
      <rPr>
        <b/>
        <sz val="9"/>
        <color theme="1"/>
        <rFont val="Calibri"/>
        <family val="2"/>
        <scheme val="minor"/>
      </rPr>
      <t xml:space="preserve"> 1765 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</si>
  <si>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Marin </t>
    </r>
    <r>
      <rPr>
        <b/>
        <sz val="9"/>
        <color theme="1"/>
        <rFont val="Calibri"/>
        <family val="2"/>
        <scheme val="minor"/>
      </rPr>
      <t xml:space="preserve">Gillet
</t>
    </r>
    <r>
      <rPr>
        <sz val="9"/>
        <color theme="1"/>
        <rFont val="Calibri"/>
        <family val="2"/>
        <scheme val="minor"/>
      </rPr>
      <t>16 mai</t>
    </r>
    <r>
      <rPr>
        <b/>
        <sz val="9"/>
        <color theme="1"/>
        <rFont val="Calibri"/>
        <family val="2"/>
        <scheme val="minor"/>
      </rPr>
      <t xml:space="preserve"> 1677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</si>
  <si>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Louise </t>
    </r>
    <r>
      <rPr>
        <b/>
        <sz val="9"/>
        <color theme="1"/>
        <rFont val="Calibri"/>
        <family val="2"/>
        <scheme val="minor"/>
      </rPr>
      <t xml:space="preserve">Gillet
</t>
    </r>
    <r>
      <rPr>
        <sz val="9"/>
        <color theme="1"/>
        <rFont val="Calibri"/>
        <family val="2"/>
        <scheme val="minor"/>
      </rPr>
      <t>29 mai</t>
    </r>
    <r>
      <rPr>
        <b/>
        <sz val="9"/>
        <color theme="1"/>
        <rFont val="Calibri"/>
        <family val="2"/>
        <scheme val="minor"/>
      </rPr>
      <t xml:space="preserve"> 1730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</si>
  <si>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24 juillet </t>
    </r>
    <r>
      <rPr>
        <b/>
        <i/>
        <sz val="9"/>
        <color theme="1"/>
        <rFont val="Calibri"/>
        <family val="2"/>
        <scheme val="minor"/>
      </rPr>
      <t>1719</t>
    </r>
    <r>
      <rPr>
        <i/>
        <sz val="9"/>
        <color theme="1"/>
        <rFont val="Calibri"/>
        <family val="2"/>
        <scheme val="minor"/>
      </rPr>
      <t xml:space="preserve"> 
</t>
    </r>
    <r>
      <rPr>
        <b/>
        <i/>
        <sz val="9"/>
        <color rgb="FFFF0000"/>
        <rFont val="Calibri"/>
        <family val="2"/>
        <scheme val="minor"/>
      </rPr>
      <t>Avoise</t>
    </r>
  </si>
  <si>
    <r>
      <t>Marie</t>
    </r>
    <r>
      <rPr>
        <b/>
        <sz val="9"/>
        <color theme="1"/>
        <rFont val="Calibri"/>
        <family val="2"/>
        <scheme val="minor"/>
      </rPr>
      <t xml:space="preserve"> Gillet
</t>
    </r>
    <r>
      <rPr>
        <sz val="9"/>
        <color theme="1"/>
        <rFont val="Calibri"/>
        <family val="2"/>
        <scheme val="minor"/>
      </rPr>
      <t>19 janvier</t>
    </r>
    <r>
      <rPr>
        <b/>
        <sz val="9"/>
        <color theme="1"/>
        <rFont val="Calibri"/>
        <family val="2"/>
        <scheme val="minor"/>
      </rPr>
      <t xml:space="preserve"> 1795
</t>
    </r>
    <r>
      <rPr>
        <b/>
        <sz val="9"/>
        <color rgb="FFFF0000"/>
        <rFont val="Calibri"/>
        <family val="2"/>
        <scheme val="minor"/>
      </rPr>
      <t>Vion</t>
    </r>
  </si>
  <si>
    <r>
      <t xml:space="preserve">18 février </t>
    </r>
    <r>
      <rPr>
        <b/>
        <sz val="9"/>
        <color theme="1"/>
        <rFont val="Calibri"/>
        <family val="2"/>
        <scheme val="minor"/>
      </rPr>
      <t>1754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</si>
  <si>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Anne </t>
    </r>
    <r>
      <rPr>
        <b/>
        <sz val="9"/>
        <color theme="1"/>
        <rFont val="Calibri"/>
        <family val="2"/>
        <scheme val="minor"/>
      </rPr>
      <t xml:space="preserve">Commere
</t>
    </r>
    <r>
      <rPr>
        <sz val="9"/>
        <color theme="1"/>
        <rFont val="Calibri"/>
        <family val="2"/>
        <scheme val="minor"/>
      </rPr>
      <t xml:space="preserve">26 juillet </t>
    </r>
    <r>
      <rPr>
        <b/>
        <sz val="9"/>
        <color theme="1"/>
        <rFont val="Calibri"/>
        <family val="2"/>
        <scheme val="minor"/>
      </rPr>
      <t xml:space="preserve">1770
</t>
    </r>
    <r>
      <rPr>
        <b/>
        <sz val="9"/>
        <color rgb="FFFF0000"/>
        <rFont val="Calibri"/>
        <family val="2"/>
        <scheme val="minor"/>
      </rPr>
      <t>Avoise</t>
    </r>
  </si>
  <si>
    <r>
      <t>30 juin </t>
    </r>
    <r>
      <rPr>
        <b/>
        <i/>
        <sz val="9"/>
        <color theme="1"/>
        <rFont val="Calibri"/>
        <family val="2"/>
        <scheme val="minor"/>
      </rPr>
      <t>1682</t>
    </r>
    <r>
      <rPr>
        <i/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>Juigné-sur-Sarthe</t>
    </r>
  </si>
  <si>
    <r>
      <t xml:space="preserve">Madeleine </t>
    </r>
    <r>
      <rPr>
        <b/>
        <sz val="9"/>
        <color theme="1"/>
        <rFont val="Calibri"/>
        <family val="2"/>
        <scheme val="minor"/>
      </rPr>
      <t xml:space="preserve">Brenon
</t>
    </r>
    <r>
      <rPr>
        <sz val="9"/>
        <color theme="1"/>
        <rFont val="Calibri"/>
        <family val="2"/>
        <scheme val="minor"/>
      </rPr>
      <t xml:space="preserve">4 octobre </t>
    </r>
    <r>
      <rPr>
        <b/>
        <sz val="9"/>
        <color theme="1"/>
        <rFont val="Calibri"/>
        <family val="2"/>
        <scheme val="minor"/>
      </rPr>
      <t xml:space="preserve">1727 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</si>
  <si>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Jean </t>
    </r>
    <r>
      <rPr>
        <b/>
        <sz val="9"/>
        <color theme="1"/>
        <rFont val="Calibri"/>
        <family val="2"/>
        <scheme val="minor"/>
      </rPr>
      <t xml:space="preserve">Commere
</t>
    </r>
    <r>
      <rPr>
        <sz val="9"/>
        <color theme="1"/>
        <rFont val="Calibri"/>
        <family val="2"/>
        <scheme val="minor"/>
      </rPr>
      <t>21 octobre</t>
    </r>
    <r>
      <rPr>
        <b/>
        <sz val="9"/>
        <color theme="1"/>
        <rFont val="Calibri"/>
        <family val="2"/>
        <scheme val="minor"/>
      </rPr>
      <t xml:space="preserve"> 1725 
 </t>
    </r>
    <r>
      <rPr>
        <b/>
        <sz val="9"/>
        <color rgb="FFFF0000"/>
        <rFont val="Calibri"/>
        <family val="2"/>
        <scheme val="minor"/>
      </rPr>
      <t>Saint-Pierre-des-Bois</t>
    </r>
    <r>
      <rPr>
        <b/>
        <sz val="9"/>
        <color theme="1"/>
        <rFont val="Calibri"/>
        <family val="2"/>
        <scheme val="minor"/>
      </rPr>
      <t xml:space="preserve"> </t>
    </r>
  </si>
  <si>
    <r>
      <t>24 septembre </t>
    </r>
    <r>
      <rPr>
        <b/>
        <i/>
        <sz val="9"/>
        <rFont val="Calibri"/>
        <family val="2"/>
        <scheme val="minor"/>
      </rPr>
      <t>1715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Saint-Pierre-des-Bois</t>
    </r>
  </si>
  <si>
    <r>
      <t xml:space="preserve">Anne </t>
    </r>
    <r>
      <rPr>
        <b/>
        <sz val="9"/>
        <color theme="1"/>
        <rFont val="Calibri"/>
        <family val="2"/>
        <scheme val="minor"/>
      </rPr>
      <t xml:space="preserve"> Lemeunier
</t>
    </r>
    <r>
      <rPr>
        <sz val="9"/>
        <color theme="1"/>
        <rFont val="Calibri"/>
        <family val="2"/>
        <scheme val="minor"/>
      </rPr>
      <t>4 févrie</t>
    </r>
    <r>
      <rPr>
        <b/>
        <sz val="9"/>
        <color theme="1"/>
        <rFont val="Calibri"/>
        <family val="2"/>
        <scheme val="minor"/>
      </rPr>
      <t xml:space="preserve">r 1690 
</t>
    </r>
    <r>
      <rPr>
        <b/>
        <sz val="9"/>
        <color rgb="FFFF0000"/>
        <rFont val="Calibri"/>
        <family val="2"/>
        <scheme val="minor"/>
      </rPr>
      <t>Tassé</t>
    </r>
  </si>
  <si>
    <r>
      <t xml:space="preserve">Julien </t>
    </r>
    <r>
      <rPr>
        <b/>
        <sz val="9"/>
        <color theme="1"/>
        <rFont val="Calibri"/>
        <family val="2"/>
        <scheme val="minor"/>
      </rPr>
      <t xml:space="preserve">Brenon
</t>
    </r>
    <r>
      <rPr>
        <sz val="9"/>
        <color theme="1"/>
        <rFont val="Calibri"/>
        <family val="2"/>
        <scheme val="minor"/>
      </rPr>
      <t>3 mars</t>
    </r>
    <r>
      <rPr>
        <b/>
        <sz val="9"/>
        <color theme="1"/>
        <rFont val="Calibri"/>
        <family val="2"/>
        <scheme val="minor"/>
      </rPr>
      <t xml:space="preserve"> 1684
</t>
    </r>
    <r>
      <rPr>
        <b/>
        <sz val="9"/>
        <color rgb="FFFF0000"/>
        <rFont val="Calibri"/>
        <family val="2"/>
        <scheme val="minor"/>
      </rPr>
      <t>Juigné</t>
    </r>
  </si>
  <si>
    <r>
      <t xml:space="preserve">Marie </t>
    </r>
    <r>
      <rPr>
        <b/>
        <sz val="9"/>
        <color theme="1"/>
        <rFont val="Calibri"/>
        <family val="2"/>
        <scheme val="minor"/>
      </rPr>
      <t xml:space="preserve">Berdin
</t>
    </r>
    <r>
      <rPr>
        <sz val="9"/>
        <color theme="1"/>
        <rFont val="Calibri"/>
        <family val="2"/>
        <scheme val="minor"/>
      </rPr>
      <t xml:space="preserve">27 juillet </t>
    </r>
    <r>
      <rPr>
        <b/>
        <sz val="9"/>
        <color theme="1"/>
        <rFont val="Calibri"/>
        <family val="2"/>
        <scheme val="minor"/>
      </rPr>
      <t xml:space="preserve">1704 </t>
    </r>
    <r>
      <rPr>
        <b/>
        <sz val="9"/>
        <color rgb="FFFF0000"/>
        <rFont val="Calibri"/>
        <family val="2"/>
        <scheme val="minor"/>
      </rPr>
      <t>Fontenay-sur-Vègre</t>
    </r>
  </si>
  <si>
    <r>
      <t xml:space="preserve">René </t>
    </r>
    <r>
      <rPr>
        <b/>
        <sz val="9"/>
        <color theme="1"/>
        <rFont val="Calibri"/>
        <family val="2"/>
        <scheme val="minor"/>
      </rPr>
      <t>Berdin</t>
    </r>
    <r>
      <rPr>
        <sz val="9"/>
        <color theme="1"/>
        <rFont val="Calibri"/>
        <family val="2"/>
        <scheme val="minor"/>
      </rPr>
      <t xml:space="preserve">
Né vers </t>
    </r>
    <r>
      <rPr>
        <b/>
        <sz val="9"/>
        <color theme="1"/>
        <rFont val="Calibri"/>
        <family val="2"/>
        <scheme val="minor"/>
      </rPr>
      <t>1633</t>
    </r>
  </si>
  <si>
    <r>
      <t xml:space="preserve">Perrine </t>
    </r>
    <r>
      <rPr>
        <b/>
        <sz val="9"/>
        <color theme="1"/>
        <rFont val="Calibri"/>
        <family val="2"/>
        <scheme val="minor"/>
      </rPr>
      <t>Meusnier</t>
    </r>
    <r>
      <rPr>
        <sz val="9"/>
        <color theme="1"/>
        <rFont val="Calibri"/>
        <family val="2"/>
        <scheme val="minor"/>
      </rPr>
      <t xml:space="preserve">
19 novembre </t>
    </r>
    <r>
      <rPr>
        <b/>
        <sz val="9"/>
        <color theme="1"/>
        <rFont val="Calibri"/>
        <family val="2"/>
        <scheme val="minor"/>
      </rPr>
      <t>1637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Fontenay-sur-Vègre</t>
    </r>
  </si>
  <si>
    <r>
      <t xml:space="preserve">Jacques </t>
    </r>
    <r>
      <rPr>
        <b/>
        <sz val="9"/>
        <color theme="1"/>
        <rFont val="Calibri"/>
        <family val="2"/>
        <scheme val="minor"/>
      </rPr>
      <t>Anjubault</t>
    </r>
    <r>
      <rPr>
        <sz val="9"/>
        <color theme="1"/>
        <rFont val="Calibri"/>
        <family val="2"/>
        <scheme val="minor"/>
      </rPr>
      <t xml:space="preserve">
Né vers </t>
    </r>
    <r>
      <rPr>
        <b/>
        <sz val="9"/>
        <color theme="1"/>
        <rFont val="Calibri"/>
        <family val="2"/>
        <scheme val="minor"/>
      </rPr>
      <t>1640</t>
    </r>
  </si>
  <si>
    <r>
      <t xml:space="preserve">Julien </t>
    </r>
    <r>
      <rPr>
        <b/>
        <sz val="9"/>
        <color theme="1"/>
        <rFont val="Calibri"/>
        <family val="2"/>
        <scheme val="minor"/>
      </rPr>
      <t xml:space="preserve">Brenon
</t>
    </r>
    <r>
      <rPr>
        <sz val="9"/>
        <color theme="1"/>
        <rFont val="Calibri"/>
        <family val="2"/>
        <scheme val="minor"/>
      </rPr>
      <t>Né en</t>
    </r>
    <r>
      <rPr>
        <b/>
        <sz val="9"/>
        <color theme="1"/>
        <rFont val="Calibri"/>
        <family val="2"/>
        <scheme val="minor"/>
      </rPr>
      <t xml:space="preserve"> 1646</t>
    </r>
  </si>
  <si>
    <r>
      <t xml:space="preserve">Michel </t>
    </r>
    <r>
      <rPr>
        <b/>
        <sz val="9"/>
        <color theme="1"/>
        <rFont val="Calibri"/>
        <family val="2"/>
        <scheme val="minor"/>
      </rPr>
      <t xml:space="preserve">Berdin
</t>
    </r>
    <r>
      <rPr>
        <sz val="9"/>
        <color theme="1"/>
        <rFont val="Calibri"/>
        <family val="2"/>
        <scheme val="minor"/>
      </rPr>
      <t>18 juin</t>
    </r>
    <r>
      <rPr>
        <b/>
        <sz val="9"/>
        <color theme="1"/>
        <rFont val="Calibri"/>
        <family val="2"/>
        <scheme val="minor"/>
      </rPr>
      <t xml:space="preserve"> 1674</t>
    </r>
  </si>
  <si>
    <r>
      <t xml:space="preserve">Marie </t>
    </r>
    <r>
      <rPr>
        <b/>
        <sz val="9"/>
        <color theme="1"/>
        <rFont val="Calibri"/>
        <family val="2"/>
        <scheme val="minor"/>
      </rPr>
      <t xml:space="preserve">Anjubault
</t>
    </r>
    <r>
      <rPr>
        <sz val="9"/>
        <color theme="1"/>
        <rFont val="Calibri"/>
        <family val="2"/>
        <scheme val="minor"/>
      </rPr>
      <t xml:space="preserve"> 10 février </t>
    </r>
    <r>
      <rPr>
        <b/>
        <sz val="9"/>
        <color theme="1"/>
        <rFont val="Calibri"/>
        <family val="2"/>
        <scheme val="minor"/>
      </rPr>
      <t xml:space="preserve">1672 </t>
    </r>
    <r>
      <rPr>
        <b/>
        <sz val="9"/>
        <color rgb="FFFF0000"/>
        <rFont val="Calibri"/>
        <family val="2"/>
        <scheme val="minor"/>
      </rPr>
      <t>Fontenay-sur-Vègre</t>
    </r>
  </si>
  <si>
    <r>
      <t>7 juillet </t>
    </r>
    <r>
      <rPr>
        <b/>
        <i/>
        <sz val="9"/>
        <color theme="1"/>
        <rFont val="Calibri"/>
        <family val="2"/>
        <scheme val="minor"/>
      </rPr>
      <t xml:space="preserve">1687
</t>
    </r>
    <r>
      <rPr>
        <b/>
        <i/>
        <sz val="9"/>
        <color rgb="FFFF0000"/>
        <rFont val="Calibri"/>
        <family val="2"/>
        <scheme val="minor"/>
      </rPr>
      <t>Saint-Christophe-en-Champagne</t>
    </r>
  </si>
  <si>
    <r>
      <t xml:space="preserve">René </t>
    </r>
    <r>
      <rPr>
        <b/>
        <sz val="9"/>
        <color theme="1"/>
        <rFont val="Calibri"/>
        <family val="2"/>
        <scheme val="minor"/>
      </rPr>
      <t xml:space="preserve">Commere
</t>
    </r>
    <r>
      <rPr>
        <sz val="9"/>
        <color theme="1"/>
        <rFont val="Calibri"/>
        <family val="2"/>
        <scheme val="minor"/>
      </rPr>
      <t>26 juin</t>
    </r>
    <r>
      <rPr>
        <b/>
        <sz val="9"/>
        <color theme="1"/>
        <rFont val="Calibri"/>
        <family val="2"/>
        <scheme val="minor"/>
      </rPr>
      <t xml:space="preserve"> 1689 
</t>
    </r>
    <r>
      <rPr>
        <b/>
        <sz val="9"/>
        <color rgb="FFFF0000"/>
        <rFont val="Calibri"/>
        <family val="2"/>
        <scheme val="minor"/>
      </rPr>
      <t>St-Christophe-en-Ch.</t>
    </r>
  </si>
  <si>
    <r>
      <t xml:space="preserve">Gabrielle </t>
    </r>
    <r>
      <rPr>
        <b/>
        <sz val="9"/>
        <color theme="1"/>
        <rFont val="Calibri"/>
        <family val="2"/>
        <scheme val="minor"/>
      </rPr>
      <t xml:space="preserve">Thérault
</t>
    </r>
    <r>
      <rPr>
        <sz val="9"/>
        <color theme="1"/>
        <rFont val="Calibri"/>
        <family val="2"/>
        <scheme val="minor"/>
      </rPr>
      <t>née vers</t>
    </r>
    <r>
      <rPr>
        <b/>
        <sz val="9"/>
        <color theme="1"/>
        <rFont val="Calibri"/>
        <family val="2"/>
        <scheme val="minor"/>
      </rPr>
      <t xml:space="preserve"> 1707</t>
    </r>
  </si>
  <si>
    <r>
      <t xml:space="preserve">Anne </t>
    </r>
    <r>
      <rPr>
        <b/>
        <sz val="9"/>
        <color theme="1"/>
        <rFont val="Calibri"/>
        <family val="2"/>
        <scheme val="minor"/>
      </rPr>
      <t xml:space="preserve">Poulain
</t>
    </r>
    <r>
      <rPr>
        <sz val="9"/>
        <color theme="1"/>
        <rFont val="Calibri"/>
        <family val="2"/>
        <scheme val="minor"/>
      </rPr>
      <t>née vers</t>
    </r>
    <r>
      <rPr>
        <b/>
        <sz val="9"/>
        <color theme="1"/>
        <rFont val="Calibri"/>
        <family val="2"/>
        <scheme val="minor"/>
      </rPr>
      <t xml:space="preserve"> 1694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</si>
  <si>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>Courtillé</t>
    </r>
    <r>
      <rPr>
        <sz val="9"/>
        <color theme="1"/>
        <rFont val="Calibri"/>
        <family val="2"/>
        <scheme val="minor"/>
      </rPr>
      <t xml:space="preserve">
 7 février </t>
    </r>
    <r>
      <rPr>
        <b/>
        <sz val="9"/>
        <color theme="1"/>
        <rFont val="Calibri"/>
        <family val="2"/>
        <scheme val="minor"/>
      </rPr>
      <t>1672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La Suze</t>
    </r>
  </si>
  <si>
    <r>
      <t xml:space="preserve">Urbain </t>
    </r>
    <r>
      <rPr>
        <b/>
        <sz val="9"/>
        <color theme="1"/>
        <rFont val="Calibri"/>
        <family val="2"/>
        <scheme val="minor"/>
      </rPr>
      <t xml:space="preserve">Chalumeau
</t>
    </r>
    <r>
      <rPr>
        <sz val="9"/>
        <color theme="1"/>
        <rFont val="Calibri"/>
        <family val="2"/>
        <scheme val="minor"/>
      </rPr>
      <t>3 mars</t>
    </r>
    <r>
      <rPr>
        <b/>
        <sz val="9"/>
        <color theme="1"/>
        <rFont val="Calibri"/>
        <family val="2"/>
        <scheme val="minor"/>
      </rPr>
      <t xml:space="preserve"> 1680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</si>
  <si>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25 novembre </t>
    </r>
    <r>
      <rPr>
        <b/>
        <i/>
        <sz val="9"/>
        <color theme="1"/>
        <rFont val="Calibri"/>
        <family val="2"/>
        <scheme val="minor"/>
      </rPr>
      <t>1704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</si>
  <si>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Julienne </t>
    </r>
    <r>
      <rPr>
        <b/>
        <sz val="9"/>
        <color theme="1"/>
        <rFont val="Calibri"/>
        <family val="2"/>
        <scheme val="minor"/>
      </rPr>
      <t xml:space="preserve">Gillet
</t>
    </r>
    <r>
      <rPr>
        <sz val="9"/>
        <color theme="1"/>
        <rFont val="Calibri"/>
        <family val="2"/>
        <scheme val="minor"/>
      </rPr>
      <t>19 mai</t>
    </r>
    <r>
      <rPr>
        <b/>
        <sz val="9"/>
        <color theme="1"/>
        <rFont val="Calibri"/>
        <family val="2"/>
        <scheme val="minor"/>
      </rPr>
      <t xml:space="preserve"> 1679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</si>
  <si>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Suzanne </t>
    </r>
    <r>
      <rPr>
        <b/>
        <sz val="9"/>
        <color theme="1"/>
        <rFont val="Calibri"/>
        <family val="2"/>
        <scheme val="minor"/>
      </rPr>
      <t xml:space="preserve">Cosnard
</t>
    </r>
    <r>
      <rPr>
        <sz val="9"/>
        <color theme="1"/>
        <rFont val="Calibri"/>
        <family val="2"/>
        <scheme val="minor"/>
      </rPr>
      <t>29 avril</t>
    </r>
    <r>
      <rPr>
        <b/>
        <sz val="9"/>
        <color theme="1"/>
        <rFont val="Calibri"/>
        <family val="2"/>
        <scheme val="minor"/>
      </rPr>
      <t xml:space="preserve"> 1656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</si>
  <si>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Charles </t>
    </r>
    <r>
      <rPr>
        <b/>
        <sz val="9"/>
        <color theme="1"/>
        <rFont val="Calibri"/>
        <family val="2"/>
        <scheme val="minor"/>
      </rPr>
      <t xml:space="preserve">Cosnard
</t>
    </r>
    <r>
      <rPr>
        <sz val="9"/>
        <color theme="1"/>
        <rFont val="Calibri"/>
        <family val="2"/>
        <scheme val="minor"/>
      </rPr>
      <t>5 octobre</t>
    </r>
    <r>
      <rPr>
        <b/>
        <sz val="9"/>
        <color theme="1"/>
        <rFont val="Calibri"/>
        <family val="2"/>
        <scheme val="minor"/>
      </rPr>
      <t xml:space="preserve"> 1628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</si>
  <si>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Perrine </t>
    </r>
    <r>
      <rPr>
        <b/>
        <sz val="9"/>
        <color theme="1"/>
        <rFont val="Calibri"/>
        <family val="2"/>
        <scheme val="minor"/>
      </rPr>
      <t>Chauvin</t>
    </r>
  </si>
  <si>
    <r>
      <t xml:space="preserve">Marie </t>
    </r>
    <r>
      <rPr>
        <b/>
        <sz val="9"/>
        <color theme="1"/>
        <rFont val="Calibri"/>
        <family val="2"/>
        <scheme val="minor"/>
      </rPr>
      <t xml:space="preserve">Becquelard
</t>
    </r>
    <r>
      <rPr>
        <sz val="9"/>
        <color theme="1"/>
        <rFont val="Calibri"/>
        <family val="2"/>
        <scheme val="minor"/>
      </rPr>
      <t>31 mars</t>
    </r>
    <r>
      <rPr>
        <b/>
        <sz val="9"/>
        <color theme="1"/>
        <rFont val="Calibri"/>
        <family val="2"/>
        <scheme val="minor"/>
      </rPr>
      <t xml:space="preserve"> 1628
</t>
    </r>
    <r>
      <rPr>
        <b/>
        <sz val="9"/>
        <color rgb="FFFF0000"/>
        <rFont val="Calibri"/>
        <family val="2"/>
        <scheme val="minor"/>
      </rPr>
      <t>Le Bailleul</t>
    </r>
  </si>
  <si>
    <r>
      <t xml:space="preserve">18 avril </t>
    </r>
    <r>
      <rPr>
        <b/>
        <i/>
        <sz val="9"/>
        <color theme="1"/>
        <rFont val="Calibri"/>
        <family val="2"/>
        <scheme val="minor"/>
      </rPr>
      <t>1679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Parcé</t>
    </r>
  </si>
  <si>
    <r>
      <t xml:space="preserve">Jean </t>
    </r>
    <r>
      <rPr>
        <b/>
        <sz val="9"/>
        <color theme="1"/>
        <rFont val="Calibri"/>
        <family val="2"/>
        <scheme val="minor"/>
      </rPr>
      <t xml:space="preserve">Cosnard
</t>
    </r>
    <r>
      <rPr>
        <sz val="9"/>
        <color theme="1"/>
        <rFont val="Calibri"/>
        <family val="2"/>
        <scheme val="minor"/>
      </rPr>
      <t xml:space="preserve">11 août </t>
    </r>
    <r>
      <rPr>
        <b/>
        <sz val="9"/>
        <color theme="1"/>
        <rFont val="Calibri"/>
        <family val="2"/>
        <scheme val="minor"/>
      </rPr>
      <t xml:space="preserve">1590
</t>
    </r>
    <r>
      <rPr>
        <b/>
        <sz val="9"/>
        <color rgb="FFFF0000"/>
        <rFont val="Calibri"/>
        <family val="2"/>
        <scheme val="minor"/>
      </rPr>
      <t>Parcé</t>
    </r>
  </si>
  <si>
    <r>
      <t xml:space="preserve">Louis </t>
    </r>
    <r>
      <rPr>
        <b/>
        <sz val="9"/>
        <color theme="1"/>
        <rFont val="Calibri"/>
        <family val="2"/>
        <scheme val="minor"/>
      </rPr>
      <t>Briquet</t>
    </r>
  </si>
  <si>
    <r>
      <t xml:space="preserve">Marie </t>
    </r>
    <r>
      <rPr>
        <b/>
        <sz val="9"/>
        <color theme="1"/>
        <rFont val="Calibri"/>
        <family val="2"/>
        <scheme val="minor"/>
      </rPr>
      <t>Sauldé</t>
    </r>
  </si>
  <si>
    <t>Parents 
Sosa 310 et 311</t>
  </si>
  <si>
    <r>
      <t xml:space="preserve">Étienne </t>
    </r>
    <r>
      <rPr>
        <b/>
        <sz val="9"/>
        <color theme="1"/>
        <rFont val="Calibri"/>
        <family val="2"/>
        <scheme val="minor"/>
      </rPr>
      <t xml:space="preserve">Gilet
</t>
    </r>
    <r>
      <rPr>
        <sz val="9"/>
        <color theme="1"/>
        <rFont val="Calibri"/>
        <family val="2"/>
        <scheme val="minor"/>
      </rPr>
      <t>27 décembre</t>
    </r>
    <r>
      <rPr>
        <b/>
        <sz val="9"/>
        <color theme="1"/>
        <rFont val="Calibri"/>
        <family val="2"/>
        <scheme val="minor"/>
      </rPr>
      <t xml:space="preserve"> 1658- 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</si>
  <si>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Etienne </t>
    </r>
    <r>
      <rPr>
        <b/>
        <sz val="9"/>
        <color theme="1"/>
        <rFont val="Calibri"/>
        <family val="2"/>
        <scheme val="minor"/>
      </rPr>
      <t xml:space="preserve">Gilet
</t>
    </r>
    <r>
      <rPr>
        <sz val="9"/>
        <color theme="1"/>
        <rFont val="Calibri"/>
        <family val="2"/>
        <scheme val="minor"/>
      </rPr>
      <t>15 mars</t>
    </r>
    <r>
      <rPr>
        <b/>
        <sz val="9"/>
        <color theme="1"/>
        <rFont val="Calibri"/>
        <family val="2"/>
        <scheme val="minor"/>
      </rPr>
      <t xml:space="preserve"> 1630
</t>
    </r>
    <r>
      <rPr>
        <b/>
        <sz val="9"/>
        <color rgb="FFFF0000"/>
        <rFont val="Calibri"/>
        <family val="2"/>
        <scheme val="minor"/>
      </rPr>
      <t>Avoise</t>
    </r>
  </si>
  <si>
    <r>
      <t>23 février </t>
    </r>
    <r>
      <rPr>
        <b/>
        <i/>
        <sz val="9"/>
        <color theme="1"/>
        <rFont val="Calibri"/>
        <family val="2"/>
        <scheme val="minor"/>
      </rPr>
      <t>1683</t>
    </r>
    <r>
      <rPr>
        <i/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>Courcelles</t>
    </r>
  </si>
  <si>
    <r>
      <t xml:space="preserve">Jeanne </t>
    </r>
    <r>
      <rPr>
        <b/>
        <sz val="9"/>
        <color theme="1"/>
        <rFont val="Calibri"/>
        <family val="2"/>
        <scheme val="minor"/>
      </rPr>
      <t>Juillet</t>
    </r>
  </si>
  <si>
    <r>
      <t xml:space="preserve">Louise </t>
    </r>
    <r>
      <rPr>
        <b/>
        <sz val="9"/>
        <color theme="1"/>
        <rFont val="Calibri"/>
        <family val="2"/>
        <scheme val="minor"/>
      </rPr>
      <t xml:space="preserve">Sublard
</t>
    </r>
    <r>
      <rPr>
        <sz val="9"/>
        <color theme="1"/>
        <rFont val="Calibri"/>
        <family val="2"/>
        <scheme val="minor"/>
      </rPr>
      <t>17 avril</t>
    </r>
    <r>
      <rPr>
        <b/>
        <sz val="9"/>
        <color theme="1"/>
        <rFont val="Calibri"/>
        <family val="2"/>
        <scheme val="minor"/>
      </rPr>
      <t xml:space="preserve"> 1664 
</t>
    </r>
    <r>
      <rPr>
        <b/>
        <sz val="9"/>
        <color rgb="FFFF0000"/>
        <rFont val="Calibri"/>
        <family val="2"/>
        <scheme val="minor"/>
      </rPr>
      <t>Mezeray</t>
    </r>
  </si>
  <si>
    <r>
      <t xml:space="preserve">Louis </t>
    </r>
    <r>
      <rPr>
        <b/>
        <sz val="9"/>
        <color theme="1"/>
        <rFont val="Calibri"/>
        <family val="2"/>
        <scheme val="minor"/>
      </rPr>
      <t xml:space="preserve">Sublard
</t>
    </r>
    <r>
      <rPr>
        <sz val="9"/>
        <color theme="1"/>
        <rFont val="Calibri"/>
        <family val="2"/>
        <scheme val="minor"/>
      </rPr>
      <t xml:space="preserve">Né en </t>
    </r>
    <r>
      <rPr>
        <b/>
        <sz val="9"/>
        <color theme="1"/>
        <rFont val="Calibri"/>
        <family val="2"/>
        <scheme val="minor"/>
      </rPr>
      <t>1617</t>
    </r>
  </si>
  <si>
    <r>
      <t xml:space="preserve">Françoise </t>
    </r>
    <r>
      <rPr>
        <b/>
        <sz val="9"/>
        <color theme="1"/>
        <rFont val="Calibri"/>
        <family val="2"/>
        <scheme val="minor"/>
      </rPr>
      <t xml:space="preserve">Prat
</t>
    </r>
    <r>
      <rPr>
        <sz val="9"/>
        <color theme="1"/>
        <rFont val="Calibri"/>
        <family val="2"/>
        <scheme val="minor"/>
      </rPr>
      <t>13 avril</t>
    </r>
    <r>
      <rPr>
        <b/>
        <sz val="9"/>
        <color theme="1"/>
        <rFont val="Calibri"/>
        <family val="2"/>
        <scheme val="minor"/>
      </rPr>
      <t xml:space="preserve"> 1727
</t>
    </r>
    <r>
      <rPr>
        <b/>
        <sz val="9"/>
        <color rgb="FFFF0000"/>
        <rFont val="Calibri"/>
        <family val="2"/>
        <scheme val="minor"/>
      </rPr>
      <t>Malicorne</t>
    </r>
  </si>
  <si>
    <r>
      <t xml:space="preserve">Julien </t>
    </r>
    <r>
      <rPr>
        <b/>
        <sz val="9"/>
        <color theme="1"/>
        <rFont val="Calibri"/>
        <family val="2"/>
        <scheme val="minor"/>
      </rPr>
      <t>Dauy</t>
    </r>
  </si>
  <si>
    <t>Mariés avant 1715</t>
  </si>
  <si>
    <r>
      <t xml:space="preserve">18 mai 1683  </t>
    </r>
    <r>
      <rPr>
        <b/>
        <i/>
        <sz val="9"/>
        <color rgb="FFFF0000"/>
        <rFont val="Calibri"/>
        <family val="2"/>
        <scheme val="minor"/>
      </rPr>
      <t xml:space="preserve">Épineux-le-Seguin, </t>
    </r>
    <r>
      <rPr>
        <i/>
        <sz val="9"/>
        <color theme="1"/>
        <rFont val="Calibri"/>
        <family val="2"/>
        <scheme val="minor"/>
      </rPr>
      <t>53, Vue 38</t>
    </r>
  </si>
  <si>
    <r>
      <t xml:space="preserve">Pierre </t>
    </r>
    <r>
      <rPr>
        <b/>
        <sz val="9"/>
        <color theme="1"/>
        <rFont val="Calibri"/>
        <family val="2"/>
        <scheme val="minor"/>
      </rPr>
      <t>Fretray</t>
    </r>
    <r>
      <rPr>
        <sz val="9"/>
        <color theme="1"/>
        <rFont val="Calibri"/>
        <family val="2"/>
        <scheme val="minor"/>
      </rPr>
      <t xml:space="preserve">
né vers </t>
    </r>
    <r>
      <rPr>
        <b/>
        <sz val="9"/>
        <color theme="1"/>
        <rFont val="Calibri"/>
        <family val="2"/>
        <scheme val="minor"/>
      </rPr>
      <t>1621</t>
    </r>
  </si>
  <si>
    <r>
      <t xml:space="preserve">Pierre </t>
    </r>
    <r>
      <rPr>
        <b/>
        <sz val="9"/>
        <color theme="1"/>
        <rFont val="Calibri"/>
        <family val="2"/>
        <scheme val="minor"/>
      </rPr>
      <t xml:space="preserve">Fertray
</t>
    </r>
    <r>
      <rPr>
        <sz val="9"/>
        <color theme="1"/>
        <rFont val="Calibri"/>
        <family val="2"/>
        <scheme val="minor"/>
      </rPr>
      <t xml:space="preserve">22 août </t>
    </r>
    <r>
      <rPr>
        <b/>
        <sz val="9"/>
        <color theme="1"/>
        <rFont val="Calibri"/>
        <family val="2"/>
        <scheme val="minor"/>
      </rPr>
      <t xml:space="preserve">1658 
 </t>
    </r>
    <r>
      <rPr>
        <b/>
        <sz val="9"/>
        <color rgb="FFFF0000"/>
        <rFont val="Calibri"/>
        <family val="2"/>
        <scheme val="minor"/>
      </rPr>
      <t>Saulges,</t>
    </r>
    <r>
      <rPr>
        <b/>
        <sz val="9"/>
        <color theme="1"/>
        <rFont val="Calibri"/>
        <family val="2"/>
        <scheme val="minor"/>
      </rPr>
      <t xml:space="preserve"> 53</t>
    </r>
  </si>
  <si>
    <r>
      <t xml:space="preserve">Pierre </t>
    </r>
    <r>
      <rPr>
        <b/>
        <sz val="9"/>
        <color theme="1"/>
        <rFont val="Calibri"/>
        <family val="2"/>
        <scheme val="minor"/>
      </rPr>
      <t xml:space="preserve">Fertray
</t>
    </r>
    <r>
      <rPr>
        <sz val="9"/>
        <color theme="1"/>
        <rFont val="Calibri"/>
        <family val="2"/>
        <scheme val="minor"/>
      </rPr>
      <t>19 septembre</t>
    </r>
    <r>
      <rPr>
        <b/>
        <sz val="9"/>
        <color theme="1"/>
        <rFont val="Calibri"/>
        <family val="2"/>
        <scheme val="minor"/>
      </rPr>
      <t xml:space="preserve"> 1590</t>
    </r>
    <r>
      <rPr>
        <b/>
        <sz val="9"/>
        <color rgb="FFFF0000"/>
        <rFont val="Calibri"/>
        <family val="2"/>
        <scheme val="minor"/>
      </rPr>
      <t xml:space="preserve"> Epineux Le Seguin </t>
    </r>
    <r>
      <rPr>
        <sz val="9"/>
        <color theme="1"/>
        <rFont val="Calibri"/>
        <family val="2"/>
        <scheme val="minor"/>
      </rPr>
      <t>53</t>
    </r>
  </si>
  <si>
    <r>
      <t xml:space="preserve">Louise </t>
    </r>
    <r>
      <rPr>
        <b/>
        <sz val="9"/>
        <color theme="1"/>
        <rFont val="Calibri"/>
        <family val="2"/>
        <scheme val="minor"/>
      </rPr>
      <t>Toucherin</t>
    </r>
    <r>
      <rPr>
        <sz val="9"/>
        <color theme="1"/>
        <rFont val="Calibri"/>
        <family val="2"/>
        <scheme val="minor"/>
      </rPr>
      <t xml:space="preserve">
9 avril </t>
    </r>
    <r>
      <rPr>
        <b/>
        <sz val="9"/>
        <color theme="1"/>
        <rFont val="Calibri"/>
        <family val="2"/>
        <scheme val="minor"/>
      </rPr>
      <t xml:space="preserve">1577
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Saulges,</t>
    </r>
    <r>
      <rPr>
        <sz val="9"/>
        <color theme="1"/>
        <rFont val="Calibri"/>
        <family val="2"/>
        <scheme val="minor"/>
      </rPr>
      <t xml:space="preserve"> 53</t>
    </r>
  </si>
  <si>
    <r>
      <t xml:space="preserve">Pierre </t>
    </r>
    <r>
      <rPr>
        <b/>
        <sz val="9"/>
        <color theme="1"/>
        <rFont val="Calibri"/>
        <family val="2"/>
        <scheme val="minor"/>
      </rPr>
      <t>Toucherin</t>
    </r>
  </si>
  <si>
    <r>
      <t xml:space="preserve">Louise </t>
    </r>
    <r>
      <rPr>
        <b/>
        <sz val="9"/>
        <color theme="1"/>
        <rFont val="Calibri"/>
        <family val="2"/>
        <scheme val="minor"/>
      </rPr>
      <t>Lemée</t>
    </r>
  </si>
  <si>
    <t>Mathurine X</t>
  </si>
  <si>
    <r>
      <t xml:space="preserve">Michel </t>
    </r>
    <r>
      <rPr>
        <b/>
        <sz val="9"/>
        <color theme="1"/>
        <rFont val="Calibri"/>
        <family val="2"/>
        <scheme val="minor"/>
      </rPr>
      <t>Fertray</t>
    </r>
  </si>
  <si>
    <r>
      <t xml:space="preserve">Simon </t>
    </r>
    <r>
      <rPr>
        <b/>
        <sz val="9"/>
        <color theme="1"/>
        <rFont val="Calibri"/>
        <family val="2"/>
        <scheme val="minor"/>
      </rPr>
      <t>Nail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</si>
  <si>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Antoinette </t>
    </r>
    <r>
      <rPr>
        <b/>
        <sz val="9"/>
        <color theme="1"/>
        <rFont val="Calibri"/>
        <family val="2"/>
        <scheme val="minor"/>
      </rPr>
      <t>Fourmond</t>
    </r>
  </si>
  <si>
    <r>
      <t xml:space="preserve">Magdeleine </t>
    </r>
    <r>
      <rPr>
        <b/>
        <sz val="9"/>
        <color theme="1"/>
        <rFont val="Calibri"/>
        <family val="2"/>
        <scheme val="minor"/>
      </rPr>
      <t xml:space="preserve">Bodereau
</t>
    </r>
    <r>
      <rPr>
        <sz val="9"/>
        <color theme="1"/>
        <rFont val="Calibri"/>
        <family val="2"/>
        <scheme val="minor"/>
      </rPr>
      <t>vers</t>
    </r>
    <r>
      <rPr>
        <b/>
        <sz val="9"/>
        <color theme="1"/>
        <rFont val="Calibri"/>
        <family val="2"/>
        <scheme val="minor"/>
      </rPr>
      <t xml:space="preserve"> 1704</t>
    </r>
  </si>
  <si>
    <r>
      <t xml:space="preserve">Michel </t>
    </r>
    <r>
      <rPr>
        <b/>
        <sz val="9"/>
        <color theme="1"/>
        <rFont val="Calibri"/>
        <family val="2"/>
        <scheme val="minor"/>
      </rPr>
      <t>Morin</t>
    </r>
  </si>
  <si>
    <r>
      <t xml:space="preserve">Suzanne </t>
    </r>
    <r>
      <rPr>
        <b/>
        <sz val="9"/>
        <color theme="1"/>
        <rFont val="Calibri"/>
        <family val="2"/>
        <scheme val="minor"/>
      </rPr>
      <t>Gour</t>
    </r>
  </si>
  <si>
    <t xml:space="preserve">Gour </t>
  </si>
  <si>
    <r>
      <t>Catherine B</t>
    </r>
    <r>
      <rPr>
        <b/>
        <sz val="9"/>
        <color theme="1"/>
        <rFont val="Calibri"/>
        <family val="2"/>
        <scheme val="minor"/>
      </rPr>
      <t xml:space="preserve">ellier
</t>
    </r>
    <r>
      <rPr>
        <sz val="9"/>
        <color theme="1"/>
        <rFont val="Calibri"/>
        <family val="2"/>
        <scheme val="minor"/>
      </rPr>
      <t xml:space="preserve">2 mai </t>
    </r>
    <r>
      <rPr>
        <b/>
        <sz val="9"/>
        <color theme="1"/>
        <rFont val="Calibri"/>
        <family val="2"/>
        <scheme val="minor"/>
      </rPr>
      <t xml:space="preserve">1692 
</t>
    </r>
    <r>
      <rPr>
        <b/>
        <sz val="9"/>
        <color rgb="FFFF0000"/>
        <rFont val="Calibri"/>
        <family val="2"/>
        <scheme val="minor"/>
      </rPr>
      <t>Avoise</t>
    </r>
  </si>
  <si>
    <r>
      <t xml:space="preserve">Mariés  avant le 
16 décembre </t>
    </r>
    <r>
      <rPr>
        <b/>
        <i/>
        <sz val="9"/>
        <color theme="1"/>
        <rFont val="Calibri"/>
        <family val="2"/>
        <scheme val="minor"/>
      </rPr>
      <t>1656</t>
    </r>
    <r>
      <rPr>
        <i/>
        <sz val="9"/>
        <color theme="1"/>
        <rFont val="Calibri"/>
        <family val="2"/>
        <scheme val="minor"/>
      </rPr>
      <t xml:space="preserve">
 </t>
    </r>
    <r>
      <rPr>
        <b/>
        <i/>
        <sz val="9"/>
        <color rgb="FFFF0000"/>
        <rFont val="Calibri"/>
        <family val="2"/>
        <scheme val="minor"/>
      </rPr>
      <t>Avoise</t>
    </r>
  </si>
  <si>
    <r>
      <t xml:space="preserve">Vers </t>
    </r>
    <r>
      <rPr>
        <b/>
        <sz val="9"/>
        <color theme="1"/>
        <rFont val="Calibri"/>
        <family val="2"/>
        <scheme val="minor"/>
      </rPr>
      <t>1630</t>
    </r>
  </si>
  <si>
    <r>
      <t xml:space="preserve">Vers </t>
    </r>
    <r>
      <rPr>
        <b/>
        <i/>
        <sz val="9"/>
        <color theme="1"/>
        <rFont val="Calibri"/>
        <family val="2"/>
        <scheme val="minor"/>
      </rPr>
      <t xml:space="preserve">1660 </t>
    </r>
    <r>
      <rPr>
        <i/>
        <sz val="9"/>
        <color theme="1"/>
        <rFont val="Calibri"/>
        <family val="2"/>
        <scheme val="minor"/>
      </rPr>
      <t>pas à Parcé.
Peut-être à Avoise mais le premier acte date de 1668.</t>
    </r>
  </si>
  <si>
    <r>
      <t>Vers 1640</t>
    </r>
    <r>
      <rPr>
        <sz val="9"/>
        <color theme="1"/>
        <rFont val="Calibri"/>
        <family val="2"/>
        <scheme val="minor"/>
      </rPr>
      <t> </t>
    </r>
    <r>
      <rPr>
        <b/>
        <sz val="9"/>
        <color rgb="FFFF0000"/>
        <rFont val="Calibri"/>
        <family val="2"/>
        <scheme val="minor"/>
      </rPr>
      <t xml:space="preserve">Avoise </t>
    </r>
  </si>
  <si>
    <r>
      <t xml:space="preserve">Claude </t>
    </r>
    <r>
      <rPr>
        <b/>
        <sz val="9"/>
        <color theme="1"/>
        <rFont val="Calibri"/>
        <family val="2"/>
        <scheme val="minor"/>
      </rPr>
      <t xml:space="preserve">Rabardeau
 Vers 1662
? </t>
    </r>
    <r>
      <rPr>
        <b/>
        <sz val="9"/>
        <color rgb="FFFF0000"/>
        <rFont val="Calibri"/>
        <family val="2"/>
        <scheme val="minor"/>
      </rPr>
      <t>Noyen</t>
    </r>
  </si>
  <si>
    <r>
      <t>14 juillet </t>
    </r>
    <r>
      <rPr>
        <b/>
        <i/>
        <sz val="9"/>
        <color theme="1"/>
        <rFont val="Calibri"/>
        <family val="2"/>
        <scheme val="minor"/>
      </rPr>
      <t>1727</t>
    </r>
    <r>
      <rPr>
        <i/>
        <sz val="9"/>
        <color theme="1"/>
        <rFont val="Calibri"/>
        <family val="2"/>
        <scheme val="minor"/>
      </rPr>
      <t xml:space="preserve">  </t>
    </r>
    <r>
      <rPr>
        <b/>
        <i/>
        <sz val="9"/>
        <color rgb="FFFF0000"/>
        <rFont val="Calibri"/>
        <family val="2"/>
        <scheme val="minor"/>
      </rPr>
      <t>Mansigné</t>
    </r>
  </si>
  <si>
    <r>
      <t xml:space="preserve">Nicolas (2) </t>
    </r>
    <r>
      <rPr>
        <b/>
        <sz val="9"/>
        <color theme="1"/>
        <rFont val="Calibri"/>
        <family val="2"/>
        <scheme val="minor"/>
      </rPr>
      <t xml:space="preserve">Laurent
~1655 </t>
    </r>
    <r>
      <rPr>
        <b/>
        <sz val="9"/>
        <color rgb="FFFF0000"/>
        <rFont val="Calibri"/>
        <family val="2"/>
        <scheme val="minor"/>
      </rPr>
      <t>Avoise</t>
    </r>
    <r>
      <rPr>
        <b/>
        <sz val="9"/>
        <color theme="1"/>
        <rFont val="Calibri"/>
        <family val="2"/>
        <scheme val="minor"/>
      </rPr>
      <t xml:space="preserve"> </t>
    </r>
  </si>
  <si>
    <r>
      <t xml:space="preserve">Pierre </t>
    </r>
    <r>
      <rPr>
        <b/>
        <sz val="9"/>
        <color theme="1"/>
        <rFont val="Calibri"/>
        <family val="2"/>
        <scheme val="minor"/>
      </rPr>
      <t xml:space="preserve">Laurent
~ 1695
</t>
    </r>
    <r>
      <rPr>
        <b/>
        <sz val="9"/>
        <color rgb="FFFF0000"/>
        <rFont val="Calibri"/>
        <family val="2"/>
        <scheme val="minor"/>
      </rPr>
      <t>Avoise</t>
    </r>
    <r>
      <rPr>
        <b/>
        <sz val="9"/>
        <color theme="1"/>
        <rFont val="Calibri"/>
        <family val="2"/>
        <scheme val="minor"/>
      </rPr>
      <t xml:space="preserve"> ?</t>
    </r>
  </si>
  <si>
    <r>
      <t xml:space="preserve">3 février </t>
    </r>
    <r>
      <rPr>
        <b/>
        <i/>
        <sz val="9"/>
        <color theme="1"/>
        <rFont val="Calibri"/>
        <family val="2"/>
        <scheme val="minor"/>
      </rPr>
      <t xml:space="preserve">1653
</t>
    </r>
    <r>
      <rPr>
        <b/>
        <i/>
        <sz val="9"/>
        <color rgb="FFFF0000"/>
        <rFont val="Calibri"/>
        <family val="2"/>
        <scheme val="minor"/>
      </rPr>
      <t>Parcé</t>
    </r>
  </si>
  <si>
    <r>
      <t xml:space="preserve">4 juin </t>
    </r>
    <r>
      <rPr>
        <b/>
        <i/>
        <sz val="9"/>
        <color theme="1"/>
        <rFont val="Calibri"/>
        <family val="2"/>
        <scheme val="minor"/>
      </rPr>
      <t>1641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Parcé</t>
    </r>
    <r>
      <rPr>
        <i/>
        <sz val="9"/>
        <color theme="1"/>
        <rFont val="Calibri"/>
        <family val="2"/>
        <scheme val="minor"/>
      </rPr>
      <t xml:space="preserve"> p 65</t>
    </r>
  </si>
  <si>
    <r>
      <t xml:space="preserve">Michelle </t>
    </r>
    <r>
      <rPr>
        <b/>
        <sz val="9"/>
        <color theme="1"/>
        <rFont val="Calibri"/>
        <family val="2"/>
        <scheme val="minor"/>
      </rPr>
      <t xml:space="preserve">Robelot
9 mars 1617  </t>
    </r>
    <r>
      <rPr>
        <b/>
        <sz val="9"/>
        <color rgb="FFFF0000"/>
        <rFont val="Calibri"/>
        <family val="2"/>
        <scheme val="minor"/>
      </rPr>
      <t>Parcé</t>
    </r>
    <r>
      <rPr>
        <b/>
        <sz val="9"/>
        <color theme="1"/>
        <rFont val="Calibri"/>
        <family val="2"/>
        <scheme val="minor"/>
      </rPr>
      <t xml:space="preserve"> </t>
    </r>
  </si>
  <si>
    <r>
      <t xml:space="preserve">Jean </t>
    </r>
    <r>
      <rPr>
        <b/>
        <sz val="9"/>
        <color theme="1"/>
        <rFont val="Calibri"/>
        <family val="2"/>
        <scheme val="minor"/>
      </rPr>
      <t>Robelot</t>
    </r>
  </si>
  <si>
    <r>
      <t xml:space="preserve">Marie </t>
    </r>
    <r>
      <rPr>
        <b/>
        <sz val="9"/>
        <color theme="1"/>
        <rFont val="Calibri"/>
        <family val="2"/>
        <scheme val="minor"/>
      </rPr>
      <t>Chauvin</t>
    </r>
  </si>
  <si>
    <r>
      <t>22 mai</t>
    </r>
    <r>
      <rPr>
        <b/>
        <i/>
        <sz val="9"/>
        <color theme="1"/>
        <rFont val="Calibri"/>
        <family val="2"/>
        <scheme val="minor"/>
      </rPr>
      <t>1612</t>
    </r>
    <r>
      <rPr>
        <i/>
        <sz val="9"/>
        <color theme="1"/>
        <rFont val="Calibri"/>
        <family val="2"/>
        <scheme val="minor"/>
      </rPr>
      <t xml:space="preserve">
</t>
    </r>
    <r>
      <rPr>
        <b/>
        <i/>
        <sz val="9"/>
        <color rgb="FFFF0000"/>
        <rFont val="Calibri"/>
        <family val="2"/>
        <scheme val="minor"/>
      </rPr>
      <t>Parcé</t>
    </r>
  </si>
  <si>
    <r>
      <t xml:space="preserve">François </t>
    </r>
    <r>
      <rPr>
        <b/>
        <sz val="9"/>
        <color theme="1"/>
        <rFont val="Calibri"/>
        <family val="2"/>
        <scheme val="minor"/>
      </rPr>
      <t xml:space="preserve">Chalumeau
18 juillet 1616  </t>
    </r>
    <r>
      <rPr>
        <b/>
        <sz val="9"/>
        <color rgb="FFFF0000"/>
        <rFont val="Calibri"/>
        <family val="2"/>
        <scheme val="minor"/>
      </rPr>
      <t>Parcé</t>
    </r>
    <r>
      <rPr>
        <b/>
        <sz val="9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</si>
</sst>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15" fontId="3" fillId="0" borderId="0" xfId="0" applyNumberFormat="1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5" fillId="4" borderId="0" xfId="0" applyFont="1" applyFill="1" applyAlignment="1">
      <alignment horizontal="center" vertical="top" wrapText="1"/>
    </xf>
    <xf numFmtId="0" fontId="3" fillId="4" borderId="0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16" fontId="0" fillId="0" borderId="10" xfId="0" applyNumberFormat="1" applyBorder="1" applyAlignment="1">
      <alignment horizontal="right"/>
    </xf>
    <xf numFmtId="16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" fontId="0" fillId="0" borderId="13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0" xfId="0" applyBorder="1"/>
    <xf numFmtId="0" fontId="3" fillId="0" borderId="0" xfId="0" applyFont="1" applyAlignment="1">
      <alignment horizontal="right" wrapText="1"/>
    </xf>
    <xf numFmtId="0" fontId="0" fillId="0" borderId="4" xfId="0" applyFill="1" applyBorder="1" applyAlignment="1">
      <alignment horizontal="center"/>
    </xf>
    <xf numFmtId="0" fontId="2" fillId="0" borderId="1" xfId="0" applyFont="1" applyBorder="1"/>
    <xf numFmtId="0" fontId="0" fillId="0" borderId="13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5" xfId="0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9" fillId="0" borderId="0" xfId="0" applyFont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2" fillId="0" borderId="15" xfId="0" applyFont="1" applyFill="1" applyBorder="1"/>
    <xf numFmtId="0" fontId="2" fillId="0" borderId="1" xfId="0" applyFont="1" applyFill="1" applyBorder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20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right" vertical="center"/>
    </xf>
    <xf numFmtId="0" fontId="3" fillId="0" borderId="18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9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9" fillId="9" borderId="0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'Table des Sosa'!$L$6:$L$19</c:f>
              <c:strCache>
                <c:ptCount val="14"/>
                <c:pt idx="0">
                  <c:v>Parcé</c:v>
                </c:pt>
                <c:pt idx="1">
                  <c:v>Avoise</c:v>
                </c:pt>
                <c:pt idx="2">
                  <c:v>Mézeray</c:v>
                </c:pt>
                <c:pt idx="3">
                  <c:v>Noyen</c:v>
                </c:pt>
                <c:pt idx="4">
                  <c:v>Ligron</c:v>
                </c:pt>
                <c:pt idx="5">
                  <c:v>Malicorne</c:v>
                </c:pt>
                <c:pt idx="6">
                  <c:v>Solesmes</c:v>
                </c:pt>
                <c:pt idx="7">
                  <c:v>Tassé</c:v>
                </c:pt>
                <c:pt idx="8">
                  <c:v>Vion</c:v>
                </c:pt>
                <c:pt idx="9">
                  <c:v>Loué</c:v>
                </c:pt>
                <c:pt idx="10">
                  <c:v>Ste Suzanne</c:v>
                </c:pt>
                <c:pt idx="11">
                  <c:v>Fontenay</c:v>
                </c:pt>
                <c:pt idx="12">
                  <c:v>Juigné</c:v>
                </c:pt>
                <c:pt idx="13">
                  <c:v>La Suze</c:v>
                </c:pt>
              </c:strCache>
            </c:strRef>
          </c:cat>
          <c:val>
            <c:numRef>
              <c:f>'Table des Sosa'!$M$6:$M$19</c:f>
              <c:numCache>
                <c:formatCode>General</c:formatCode>
                <c:ptCount val="14"/>
                <c:pt idx="0">
                  <c:v>38</c:v>
                </c:pt>
                <c:pt idx="1">
                  <c:v>35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</c:ser>
        <c:shape val="box"/>
        <c:axId val="134847104"/>
        <c:axId val="160777728"/>
        <c:axId val="0"/>
      </c:bar3DChart>
      <c:catAx>
        <c:axId val="134847104"/>
        <c:scaling>
          <c:orientation val="minMax"/>
        </c:scaling>
        <c:axPos val="b"/>
        <c:tickLblPos val="nextTo"/>
        <c:crossAx val="160777728"/>
        <c:crosses val="autoZero"/>
        <c:auto val="1"/>
        <c:lblAlgn val="ctr"/>
        <c:lblOffset val="100"/>
      </c:catAx>
      <c:valAx>
        <c:axId val="160777728"/>
        <c:scaling>
          <c:orientation val="minMax"/>
        </c:scaling>
        <c:axPos val="l"/>
        <c:majorGridlines/>
        <c:numFmt formatCode="General" sourceLinked="1"/>
        <c:tickLblPos val="nextTo"/>
        <c:crossAx val="134847104"/>
        <c:crosses val="autoZero"/>
        <c:crossBetween val="between"/>
      </c:valAx>
    </c:plotArea>
    <c:plotVisOnly val="1"/>
  </c:chart>
  <c:printSettings>
    <c:headerFooter/>
    <c:pageMargins b="0.75000000000001288" l="0.70000000000000062" r="0.70000000000000062" t="0.750000000000012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'Table des Sosa'!$M$96</c:f>
              <c:strCache>
                <c:ptCount val="1"/>
                <c:pt idx="0">
                  <c:v>Nombre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'Table des Sosa'!$L$97:$L$112</c:f>
              <c:strCache>
                <c:ptCount val="16"/>
                <c:pt idx="0">
                  <c:v>Parcé</c:v>
                </c:pt>
                <c:pt idx="1">
                  <c:v>Avoise</c:v>
                </c:pt>
                <c:pt idx="2">
                  <c:v>Malicorne</c:v>
                </c:pt>
                <c:pt idx="3">
                  <c:v>Mézeray</c:v>
                </c:pt>
                <c:pt idx="4">
                  <c:v>Noyen</c:v>
                </c:pt>
                <c:pt idx="5">
                  <c:v>Juigné</c:v>
                </c:pt>
                <c:pt idx="6">
                  <c:v>Ligron</c:v>
                </c:pt>
                <c:pt idx="7">
                  <c:v>Ste Suzanne</c:v>
                </c:pt>
                <c:pt idx="8">
                  <c:v>Avessé</c:v>
                </c:pt>
                <c:pt idx="9">
                  <c:v>Chantenay</c:v>
                </c:pt>
                <c:pt idx="10">
                  <c:v>Chevillé</c:v>
                </c:pt>
                <c:pt idx="11">
                  <c:v>Fontenay</c:v>
                </c:pt>
                <c:pt idx="12">
                  <c:v>Loué</c:v>
                </c:pt>
                <c:pt idx="13">
                  <c:v>St J. du Bois</c:v>
                </c:pt>
                <c:pt idx="14">
                  <c:v>Solesmes</c:v>
                </c:pt>
                <c:pt idx="15">
                  <c:v>Vion</c:v>
                </c:pt>
              </c:strCache>
            </c:strRef>
          </c:cat>
          <c:val>
            <c:numRef>
              <c:f>'Table des Sosa'!$M$97:$M$112</c:f>
              <c:numCache>
                <c:formatCode>General</c:formatCode>
                <c:ptCount val="16"/>
                <c:pt idx="0">
                  <c:v>33</c:v>
                </c:pt>
                <c:pt idx="1">
                  <c:v>24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</c:numCache>
            </c:numRef>
          </c:val>
        </c:ser>
        <c:shape val="box"/>
        <c:axId val="162419456"/>
        <c:axId val="162420992"/>
        <c:axId val="0"/>
      </c:bar3DChart>
      <c:catAx>
        <c:axId val="162419456"/>
        <c:scaling>
          <c:orientation val="minMax"/>
        </c:scaling>
        <c:axPos val="b"/>
        <c:tickLblPos val="nextTo"/>
        <c:crossAx val="162420992"/>
        <c:crosses val="autoZero"/>
        <c:auto val="1"/>
        <c:lblAlgn val="ctr"/>
        <c:lblOffset val="100"/>
      </c:catAx>
      <c:valAx>
        <c:axId val="162420992"/>
        <c:scaling>
          <c:orientation val="minMax"/>
        </c:scaling>
        <c:axPos val="l"/>
        <c:majorGridlines/>
        <c:numFmt formatCode="General" sourceLinked="1"/>
        <c:tickLblPos val="nextTo"/>
        <c:crossAx val="162419456"/>
        <c:crosses val="autoZero"/>
        <c:crossBetween val="between"/>
      </c:valAx>
    </c:plotArea>
    <c:plotVisOnly val="1"/>
  </c:chart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cat>
            <c:strRef>
              <c:f>'Table des Sosa'!$L$31:$L$39</c:f>
              <c:strCache>
                <c:ptCount val="9"/>
                <c:pt idx="0">
                  <c:v>Parcé</c:v>
                </c:pt>
                <c:pt idx="1">
                  <c:v>Avoise</c:v>
                </c:pt>
                <c:pt idx="2">
                  <c:v>Mézeray</c:v>
                </c:pt>
                <c:pt idx="3">
                  <c:v>Malicorne</c:v>
                </c:pt>
                <c:pt idx="4">
                  <c:v>Noyen</c:v>
                </c:pt>
                <c:pt idx="5">
                  <c:v>Juigné</c:v>
                </c:pt>
                <c:pt idx="6">
                  <c:v>Vion</c:v>
                </c:pt>
                <c:pt idx="7">
                  <c:v>Ligron</c:v>
                </c:pt>
                <c:pt idx="8">
                  <c:v>Ste Suzanne</c:v>
                </c:pt>
              </c:strCache>
            </c:strRef>
          </c:cat>
          <c:val>
            <c:numRef>
              <c:f>'Table des Sosa'!$M$31:$M$39</c:f>
              <c:numCache>
                <c:formatCode>General</c:formatCode>
                <c:ptCount val="9"/>
                <c:pt idx="0">
                  <c:v>33</c:v>
                </c:pt>
                <c:pt idx="1">
                  <c:v>24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shape val="box"/>
        <c:axId val="162436608"/>
        <c:axId val="162438144"/>
        <c:axId val="0"/>
      </c:bar3DChart>
      <c:catAx>
        <c:axId val="162436608"/>
        <c:scaling>
          <c:orientation val="minMax"/>
        </c:scaling>
        <c:axPos val="b"/>
        <c:tickLblPos val="nextTo"/>
        <c:crossAx val="162438144"/>
        <c:crosses val="autoZero"/>
        <c:auto val="1"/>
        <c:lblAlgn val="ctr"/>
        <c:lblOffset val="100"/>
      </c:catAx>
      <c:valAx>
        <c:axId val="162438144"/>
        <c:scaling>
          <c:orientation val="minMax"/>
        </c:scaling>
        <c:axPos val="l"/>
        <c:majorGridlines/>
        <c:numFmt formatCode="General" sourceLinked="1"/>
        <c:tickLblPos val="nextTo"/>
        <c:crossAx val="162436608"/>
        <c:crosses val="autoZero"/>
        <c:crossBetween val="between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1</xdr:rowOff>
    </xdr:from>
    <xdr:to>
      <xdr:col>15</xdr:col>
      <xdr:colOff>647700</xdr:colOff>
      <xdr:row>11</xdr:row>
      <xdr:rowOff>57151</xdr:rowOff>
    </xdr:to>
    <xdr:sp macro="" textlink="">
      <xdr:nvSpPr>
        <xdr:cNvPr id="2" name="ZoneTexte 1"/>
        <xdr:cNvSpPr txBox="1"/>
      </xdr:nvSpPr>
      <xdr:spPr>
        <a:xfrm>
          <a:off x="8439150" y="1"/>
          <a:ext cx="4181475" cy="28384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r-FR" sz="1100"/>
            <a:t>                                             </a:t>
          </a:r>
          <a:r>
            <a:rPr lang="fr-FR" sz="1100" b="1"/>
            <a:t>INFORMATIONS</a:t>
          </a:r>
          <a:r>
            <a:rPr lang="fr-FR" sz="1100"/>
            <a:t/>
          </a:r>
          <a:br>
            <a:rPr lang="fr-FR" sz="1100"/>
          </a:br>
          <a:r>
            <a:rPr lang="fr-FR" sz="1100"/>
            <a:t/>
          </a:r>
          <a:br>
            <a:rPr lang="fr-FR" sz="1100"/>
          </a:br>
          <a:r>
            <a:rPr lang="fr-FR" sz="1100"/>
            <a:t>Pour des raisons pratiques, cet arbre généalogique est développé à l'horizontale.</a:t>
          </a:r>
          <a:br>
            <a:rPr lang="fr-FR" sz="1100"/>
          </a:br>
          <a:r>
            <a:rPr lang="fr-FR" sz="1100"/>
            <a:t/>
          </a:r>
          <a:br>
            <a:rPr lang="fr-FR" sz="1100"/>
          </a:br>
          <a:r>
            <a:rPr lang="fr-FR" sz="1100"/>
            <a:t>Les</a:t>
          </a:r>
          <a:r>
            <a:rPr lang="fr-FR" sz="1100" baseline="0"/>
            <a:t> cellules bleues concernent les hommes et fournissent les date et lieu de naissance. Même chose pour les cellules roses qui concernent le femmes. Les nombres écrits au-dessus de chaque cellule sont les numéros de SOSA (aller sur Internet pour en savoir plus).</a:t>
          </a:r>
          <a:br>
            <a:rPr lang="fr-FR" sz="1100" baseline="0"/>
          </a:br>
          <a:r>
            <a:rPr lang="fr-FR" sz="1100" baseline="0"/>
            <a:t/>
          </a:r>
          <a:br>
            <a:rPr lang="fr-FR" sz="1100" baseline="0"/>
          </a:br>
          <a:r>
            <a:rPr lang="fr-FR" sz="1100" baseline="0"/>
            <a:t>Les cellules jaunes contiennent les dates et lieux de mariage des couples situés au-dessus et au-dessous dans la même colonne.</a:t>
          </a:r>
          <a:br>
            <a:rPr lang="fr-FR" sz="1100" baseline="0"/>
          </a:br>
          <a:r>
            <a:rPr lang="fr-FR" sz="1100" baseline="0"/>
            <a:t/>
          </a:r>
          <a:br>
            <a:rPr lang="fr-FR" sz="1100" baseline="0"/>
          </a:br>
          <a:r>
            <a:rPr lang="fr-FR" sz="1100" baseline="0"/>
            <a:t>Certaines cellules ont un coin rouge (en haut à droite). Le passage du curseur sur cette cellule vous donnera des informations complémentaires.</a:t>
          </a:r>
          <a:br>
            <a:rPr lang="fr-FR" sz="1100" baseline="0"/>
          </a:b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390525</xdr:colOff>
      <xdr:row>3</xdr:row>
      <xdr:rowOff>190499</xdr:rowOff>
    </xdr:from>
    <xdr:to>
      <xdr:col>22</xdr:col>
      <xdr:colOff>228600</xdr:colOff>
      <xdr:row>26</xdr:row>
      <xdr:rowOff>180975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333375</xdr:colOff>
      <xdr:row>96</xdr:row>
      <xdr:rowOff>0</xdr:rowOff>
    </xdr:from>
    <xdr:to>
      <xdr:col>19</xdr:col>
      <xdr:colOff>333375</xdr:colOff>
      <xdr:row>110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438149</xdr:colOff>
      <xdr:row>32</xdr:row>
      <xdr:rowOff>85724</xdr:rowOff>
    </xdr:from>
    <xdr:to>
      <xdr:col>22</xdr:col>
      <xdr:colOff>285749</xdr:colOff>
      <xdr:row>51</xdr:row>
      <xdr:rowOff>152399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I16" sqref="I16"/>
    </sheetView>
  </sheetViews>
  <sheetFormatPr baseColWidth="10" defaultRowHeight="15"/>
  <cols>
    <col min="1" max="1" width="10.5703125" style="1" customWidth="1"/>
    <col min="2" max="2" width="15" customWidth="1"/>
    <col min="3" max="3" width="11.42578125" style="1"/>
    <col min="8" max="8" width="6.42578125" customWidth="1"/>
  </cols>
  <sheetData>
    <row r="1" spans="1:12">
      <c r="A1" s="1" t="s">
        <v>21</v>
      </c>
      <c r="B1" s="3" t="s">
        <v>6</v>
      </c>
      <c r="C1" s="3">
        <f>SUM(C3:C28)</f>
        <v>136</v>
      </c>
    </row>
    <row r="2" spans="1:12">
      <c r="A2" s="1" t="s">
        <v>22</v>
      </c>
      <c r="B2" s="2" t="s">
        <v>0</v>
      </c>
      <c r="D2" t="s">
        <v>23</v>
      </c>
      <c r="G2" s="21" t="s">
        <v>217</v>
      </c>
      <c r="I2">
        <v>-4</v>
      </c>
      <c r="J2">
        <v>-3</v>
      </c>
      <c r="K2">
        <v>-2</v>
      </c>
      <c r="L2">
        <v>-1</v>
      </c>
    </row>
    <row r="3" spans="1:12">
      <c r="A3" s="1">
        <v>2</v>
      </c>
      <c r="B3" t="s">
        <v>1</v>
      </c>
      <c r="C3" s="1">
        <v>18</v>
      </c>
      <c r="G3" t="s">
        <v>1</v>
      </c>
      <c r="I3" t="s">
        <v>1</v>
      </c>
      <c r="J3" t="s">
        <v>1</v>
      </c>
      <c r="K3" t="s">
        <v>1</v>
      </c>
      <c r="L3" t="s">
        <v>1</v>
      </c>
    </row>
    <row r="4" spans="1:12">
      <c r="A4" s="1">
        <v>6</v>
      </c>
      <c r="B4" t="s">
        <v>2</v>
      </c>
      <c r="C4" s="1">
        <v>20</v>
      </c>
      <c r="G4" t="s">
        <v>9</v>
      </c>
      <c r="I4" t="s">
        <v>9</v>
      </c>
    </row>
    <row r="5" spans="1:12">
      <c r="A5" s="1">
        <v>10</v>
      </c>
      <c r="B5" t="s">
        <v>3</v>
      </c>
      <c r="C5" s="1">
        <v>12</v>
      </c>
      <c r="G5" t="s">
        <v>5</v>
      </c>
      <c r="I5" t="s">
        <v>5</v>
      </c>
      <c r="J5" t="s">
        <v>5</v>
      </c>
    </row>
    <row r="6" spans="1:12">
      <c r="A6" s="1">
        <v>14</v>
      </c>
      <c r="B6" t="s">
        <v>4</v>
      </c>
      <c r="C6" s="1">
        <v>12</v>
      </c>
      <c r="G6" t="s">
        <v>10</v>
      </c>
      <c r="I6" t="s">
        <v>10</v>
      </c>
    </row>
    <row r="7" spans="1:12">
      <c r="A7" s="1">
        <v>18</v>
      </c>
      <c r="B7" t="s">
        <v>5</v>
      </c>
      <c r="C7" s="1">
        <v>12</v>
      </c>
      <c r="G7" t="s">
        <v>3</v>
      </c>
      <c r="I7" t="s">
        <v>3</v>
      </c>
      <c r="J7" t="s">
        <v>3</v>
      </c>
      <c r="K7" t="s">
        <v>3</v>
      </c>
    </row>
    <row r="8" spans="1:12">
      <c r="A8" s="1">
        <v>22</v>
      </c>
      <c r="B8" t="s">
        <v>7</v>
      </c>
      <c r="C8" s="1">
        <v>6</v>
      </c>
      <c r="G8" t="s">
        <v>11</v>
      </c>
      <c r="I8" t="s">
        <v>11</v>
      </c>
    </row>
    <row r="9" spans="1:12">
      <c r="A9" s="1">
        <v>26</v>
      </c>
      <c r="B9" t="s">
        <v>8</v>
      </c>
      <c r="C9" s="1">
        <v>6</v>
      </c>
      <c r="G9" t="s">
        <v>7</v>
      </c>
      <c r="I9" t="s">
        <v>7</v>
      </c>
      <c r="J9" t="s">
        <v>7</v>
      </c>
    </row>
    <row r="10" spans="1:12">
      <c r="A10" s="1">
        <v>34</v>
      </c>
      <c r="B10" t="s">
        <v>9</v>
      </c>
      <c r="C10" s="1">
        <v>0</v>
      </c>
      <c r="G10" t="s">
        <v>12</v>
      </c>
      <c r="I10" t="s">
        <v>12</v>
      </c>
    </row>
    <row r="11" spans="1:12">
      <c r="A11" s="1">
        <v>38</v>
      </c>
      <c r="B11" t="s">
        <v>10</v>
      </c>
      <c r="C11" s="1">
        <v>10</v>
      </c>
      <c r="G11" t="s">
        <v>2</v>
      </c>
      <c r="I11" t="s">
        <v>2</v>
      </c>
      <c r="J11" t="s">
        <v>2</v>
      </c>
      <c r="K11" t="s">
        <v>2</v>
      </c>
      <c r="L11" t="s">
        <v>2</v>
      </c>
    </row>
    <row r="12" spans="1:12">
      <c r="A12" s="1">
        <v>42</v>
      </c>
      <c r="B12" t="s">
        <v>11</v>
      </c>
      <c r="C12" s="1">
        <v>0</v>
      </c>
      <c r="G12" t="s">
        <v>13</v>
      </c>
      <c r="I12" t="s">
        <v>13</v>
      </c>
    </row>
    <row r="13" spans="1:12">
      <c r="A13" s="1">
        <v>46</v>
      </c>
      <c r="B13" t="s">
        <v>12</v>
      </c>
      <c r="C13" s="1">
        <v>6</v>
      </c>
      <c r="G13" t="s">
        <v>218</v>
      </c>
      <c r="I13" t="s">
        <v>218</v>
      </c>
      <c r="J13" t="s">
        <v>218</v>
      </c>
    </row>
    <row r="14" spans="1:12">
      <c r="A14" s="1">
        <v>50</v>
      </c>
      <c r="B14" t="s">
        <v>13</v>
      </c>
      <c r="C14" s="1">
        <v>8</v>
      </c>
      <c r="G14" t="s">
        <v>14</v>
      </c>
      <c r="I14" t="s">
        <v>14</v>
      </c>
    </row>
    <row r="15" spans="1:12">
      <c r="A15" s="1">
        <v>54</v>
      </c>
      <c r="B15" t="s">
        <v>14</v>
      </c>
      <c r="C15" s="1">
        <v>0</v>
      </c>
      <c r="G15" t="s">
        <v>4</v>
      </c>
      <c r="I15" t="s">
        <v>4</v>
      </c>
      <c r="J15" t="s">
        <v>4</v>
      </c>
      <c r="K15" t="s">
        <v>4</v>
      </c>
    </row>
    <row r="16" spans="1:12">
      <c r="A16" s="1">
        <v>74</v>
      </c>
      <c r="B16" t="s">
        <v>15</v>
      </c>
      <c r="C16" s="1">
        <v>8</v>
      </c>
      <c r="G16" t="s">
        <v>16</v>
      </c>
      <c r="I16" t="s">
        <v>16</v>
      </c>
    </row>
    <row r="17" spans="1:10">
      <c r="A17" s="1">
        <v>98</v>
      </c>
      <c r="B17" t="s">
        <v>11</v>
      </c>
      <c r="C17" s="1">
        <v>0</v>
      </c>
      <c r="G17" t="s">
        <v>219</v>
      </c>
      <c r="J17" t="s">
        <v>219</v>
      </c>
    </row>
    <row r="18" spans="1:10">
      <c r="A18" s="1">
        <v>112</v>
      </c>
      <c r="B18" t="s">
        <v>16</v>
      </c>
      <c r="C18" s="1">
        <v>0</v>
      </c>
    </row>
    <row r="19" spans="1:10">
      <c r="A19" s="1">
        <v>146</v>
      </c>
      <c r="B19" t="s">
        <v>17</v>
      </c>
      <c r="C19" s="1">
        <v>6</v>
      </c>
    </row>
    <row r="20" spans="1:10">
      <c r="A20" s="1">
        <v>202</v>
      </c>
      <c r="B20" t="s">
        <v>2</v>
      </c>
      <c r="C20" s="1">
        <v>0</v>
      </c>
    </row>
    <row r="21" spans="1:10">
      <c r="A21" s="1">
        <v>290</v>
      </c>
      <c r="B21" t="s">
        <v>18</v>
      </c>
      <c r="C21" s="1">
        <v>4</v>
      </c>
    </row>
    <row r="22" spans="1:10">
      <c r="A22" s="1">
        <v>292</v>
      </c>
      <c r="B22" t="s">
        <v>19</v>
      </c>
      <c r="C22" s="1">
        <v>6</v>
      </c>
    </row>
    <row r="23" spans="1:10">
      <c r="A23" s="1">
        <v>586</v>
      </c>
      <c r="B23" t="s">
        <v>20</v>
      </c>
      <c r="C23" s="1">
        <v>2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169"/>
  <sheetViews>
    <sheetView showGridLines="0" tabSelected="1" zoomScaleNormal="100" workbookViewId="0">
      <selection activeCell="I514" sqref="I514"/>
    </sheetView>
  </sheetViews>
  <sheetFormatPr baseColWidth="10" defaultRowHeight="12"/>
  <cols>
    <col min="1" max="1" width="12" style="10" customWidth="1"/>
    <col min="2" max="2" width="5.7109375" style="10" customWidth="1"/>
    <col min="3" max="3" width="15.5703125" style="10" customWidth="1"/>
    <col min="4" max="4" width="5.42578125" style="10" customWidth="1"/>
    <col min="5" max="5" width="16" style="10" customWidth="1"/>
    <col min="6" max="6" width="4.140625" style="10" customWidth="1"/>
    <col min="7" max="7" width="17.7109375" style="103" customWidth="1"/>
    <col min="8" max="8" width="5.7109375" style="10" customWidth="1"/>
    <col min="9" max="9" width="18" style="103" customWidth="1"/>
    <col min="10" max="10" width="7.7109375" style="10" customWidth="1"/>
    <col min="11" max="11" width="16.7109375" style="30" customWidth="1"/>
    <col min="12" max="12" width="9.7109375" style="10" customWidth="1"/>
    <col min="13" max="13" width="16.7109375" style="103" customWidth="1"/>
    <col min="14" max="14" width="11.7109375" style="10" customWidth="1"/>
    <col min="15" max="15" width="16.7109375" style="103" customWidth="1"/>
    <col min="16" max="16" width="13.7109375" style="10" customWidth="1"/>
    <col min="17" max="17" width="15.85546875" style="103" customWidth="1"/>
    <col min="18" max="18" width="15.7109375" style="10" customWidth="1"/>
    <col min="19" max="19" width="16.85546875" style="103" customWidth="1"/>
    <col min="20" max="20" width="17.7109375" style="10" customWidth="1"/>
    <col min="21" max="21" width="16.140625" style="103" customWidth="1"/>
    <col min="22" max="22" width="20.7109375" style="10" customWidth="1"/>
    <col min="23" max="16384" width="11.42578125" style="10"/>
  </cols>
  <sheetData>
    <row r="1" spans="5:15" s="103" customFormat="1">
      <c r="K1" s="30" t="s">
        <v>710</v>
      </c>
    </row>
    <row r="2" spans="5:15">
      <c r="E2" s="103">
        <v>512</v>
      </c>
      <c r="K2" s="30" t="s">
        <v>711</v>
      </c>
    </row>
    <row r="3" spans="5:15" ht="24">
      <c r="E3" s="22" t="s">
        <v>105</v>
      </c>
      <c r="F3" s="119"/>
      <c r="G3" s="103">
        <v>256</v>
      </c>
    </row>
    <row r="4" spans="5:15" ht="36">
      <c r="E4" s="103">
        <v>513</v>
      </c>
      <c r="F4" s="18"/>
      <c r="G4" s="22" t="s">
        <v>106</v>
      </c>
    </row>
    <row r="5" spans="5:15">
      <c r="E5" s="28" t="s">
        <v>24</v>
      </c>
      <c r="F5" s="120"/>
      <c r="G5" s="4"/>
      <c r="H5" s="96"/>
      <c r="I5" s="103">
        <v>128</v>
      </c>
      <c r="O5" s="4"/>
    </row>
    <row r="6" spans="5:15" ht="37.5" customHeight="1">
      <c r="G6" s="154" t="s">
        <v>689</v>
      </c>
      <c r="H6" s="155"/>
      <c r="I6" s="22" t="s">
        <v>32</v>
      </c>
      <c r="O6" s="12"/>
    </row>
    <row r="7" spans="5:15">
      <c r="E7" s="18"/>
      <c r="G7" s="103">
        <v>257</v>
      </c>
      <c r="H7" s="97"/>
      <c r="J7" s="160"/>
      <c r="O7" s="12"/>
    </row>
    <row r="8" spans="5:15">
      <c r="E8" s="18"/>
      <c r="G8" s="28" t="s">
        <v>25</v>
      </c>
      <c r="J8" s="160"/>
    </row>
    <row r="9" spans="5:15">
      <c r="E9" s="18"/>
      <c r="J9" s="160"/>
      <c r="K9" s="30">
        <v>64</v>
      </c>
    </row>
    <row r="10" spans="5:15" ht="37.5" customHeight="1">
      <c r="E10" s="18"/>
      <c r="I10" s="154" t="s">
        <v>180</v>
      </c>
      <c r="J10" s="155"/>
      <c r="K10" s="26" t="s">
        <v>26</v>
      </c>
    </row>
    <row r="11" spans="5:15">
      <c r="E11" s="18"/>
      <c r="G11" s="103">
        <v>258</v>
      </c>
      <c r="J11" s="161"/>
      <c r="L11" s="160"/>
    </row>
    <row r="12" spans="5:15" ht="24">
      <c r="E12" s="18"/>
      <c r="G12" s="26" t="s">
        <v>601</v>
      </c>
      <c r="J12" s="161"/>
      <c r="L12" s="160"/>
    </row>
    <row r="13" spans="5:15">
      <c r="E13" s="18"/>
      <c r="H13" s="96"/>
      <c r="I13" s="103">
        <v>129</v>
      </c>
      <c r="J13" s="161"/>
      <c r="L13" s="160"/>
    </row>
    <row r="14" spans="5:15" ht="39.75" customHeight="1">
      <c r="E14" s="18"/>
      <c r="G14" s="149" t="s">
        <v>181</v>
      </c>
      <c r="I14" s="28" t="s">
        <v>33</v>
      </c>
      <c r="L14" s="160"/>
    </row>
    <row r="15" spans="5:15">
      <c r="E15" s="18"/>
      <c r="G15" s="103">
        <v>259</v>
      </c>
      <c r="H15" s="97"/>
      <c r="L15" s="160"/>
    </row>
    <row r="16" spans="5:15" ht="24">
      <c r="E16" s="18"/>
      <c r="G16" s="28" t="s">
        <v>602</v>
      </c>
      <c r="L16" s="160"/>
    </row>
    <row r="17" spans="5:14">
      <c r="E17" s="18"/>
      <c r="L17" s="160"/>
      <c r="M17" s="103">
        <v>32</v>
      </c>
    </row>
    <row r="18" spans="5:14" ht="36">
      <c r="K18" s="154" t="s">
        <v>690</v>
      </c>
      <c r="L18" s="155"/>
      <c r="M18" s="26" t="s">
        <v>28</v>
      </c>
    </row>
    <row r="19" spans="5:14">
      <c r="E19" s="18"/>
      <c r="G19" s="103">
        <v>260</v>
      </c>
      <c r="L19" s="161"/>
      <c r="N19" s="160"/>
    </row>
    <row r="20" spans="5:14">
      <c r="E20" s="18"/>
      <c r="G20" s="26" t="s">
        <v>107</v>
      </c>
      <c r="L20" s="161"/>
      <c r="N20" s="160"/>
    </row>
    <row r="21" spans="5:14">
      <c r="E21" s="18"/>
      <c r="H21" s="96"/>
      <c r="I21" s="103">
        <v>130</v>
      </c>
      <c r="L21" s="161"/>
      <c r="N21" s="160"/>
    </row>
    <row r="22" spans="5:14" ht="36">
      <c r="E22" s="18"/>
      <c r="G22" s="149" t="s">
        <v>184</v>
      </c>
      <c r="I22" s="26" t="s">
        <v>182</v>
      </c>
      <c r="L22" s="161"/>
      <c r="N22" s="160"/>
    </row>
    <row r="23" spans="5:14">
      <c r="E23" s="18"/>
      <c r="G23" s="103">
        <v>261</v>
      </c>
      <c r="H23" s="97"/>
      <c r="J23" s="156"/>
      <c r="L23" s="161"/>
      <c r="N23" s="160"/>
    </row>
    <row r="24" spans="5:14" ht="24">
      <c r="E24" s="18"/>
      <c r="G24" s="23" t="s">
        <v>600</v>
      </c>
      <c r="J24" s="156"/>
      <c r="L24" s="161"/>
      <c r="N24" s="160"/>
    </row>
    <row r="25" spans="5:14">
      <c r="E25" s="18"/>
      <c r="J25" s="156"/>
      <c r="K25" s="30">
        <v>65</v>
      </c>
      <c r="L25" s="161"/>
      <c r="N25" s="160"/>
    </row>
    <row r="26" spans="5:14" ht="36">
      <c r="E26" s="103">
        <v>524</v>
      </c>
      <c r="I26" s="154" t="s">
        <v>593</v>
      </c>
      <c r="J26" s="155"/>
      <c r="K26" s="28" t="s">
        <v>157</v>
      </c>
      <c r="N26" s="160"/>
    </row>
    <row r="27" spans="5:14">
      <c r="E27" s="26" t="s">
        <v>594</v>
      </c>
      <c r="F27" s="119"/>
      <c r="G27" s="103">
        <v>262</v>
      </c>
      <c r="J27" s="157"/>
      <c r="N27" s="160"/>
    </row>
    <row r="28" spans="5:14" ht="24">
      <c r="E28" s="103">
        <v>525</v>
      </c>
      <c r="F28" s="103"/>
      <c r="G28" s="26" t="s">
        <v>596</v>
      </c>
      <c r="J28" s="157"/>
      <c r="N28" s="160"/>
    </row>
    <row r="29" spans="5:14">
      <c r="E29" s="23" t="s">
        <v>597</v>
      </c>
      <c r="F29" s="120"/>
      <c r="H29" s="96"/>
      <c r="I29" s="103">
        <v>131</v>
      </c>
      <c r="J29" s="157"/>
      <c r="N29" s="160"/>
    </row>
    <row r="30" spans="5:14" ht="36">
      <c r="E30" s="103">
        <v>526</v>
      </c>
      <c r="G30" s="154" t="s">
        <v>814</v>
      </c>
      <c r="H30" s="155"/>
      <c r="I30" s="23" t="s">
        <v>183</v>
      </c>
      <c r="N30" s="160"/>
    </row>
    <row r="31" spans="5:14">
      <c r="E31" s="26" t="s">
        <v>598</v>
      </c>
      <c r="F31" s="119"/>
      <c r="G31" s="103">
        <v>263</v>
      </c>
      <c r="H31" s="97"/>
      <c r="N31" s="160"/>
    </row>
    <row r="32" spans="5:14" ht="24">
      <c r="E32" s="103">
        <v>527</v>
      </c>
      <c r="F32" s="100"/>
      <c r="G32" s="23" t="s">
        <v>595</v>
      </c>
      <c r="N32" s="160"/>
    </row>
    <row r="33" spans="5:16">
      <c r="E33" s="23" t="s">
        <v>599</v>
      </c>
      <c r="F33" s="120"/>
      <c r="K33" s="30" t="s">
        <v>711</v>
      </c>
      <c r="N33" s="160"/>
      <c r="O33" s="103">
        <v>16</v>
      </c>
    </row>
    <row r="34" spans="5:16" ht="36">
      <c r="M34" s="154" t="s">
        <v>691</v>
      </c>
      <c r="N34" s="155"/>
      <c r="O34" s="29" t="s">
        <v>212</v>
      </c>
    </row>
    <row r="35" spans="5:16">
      <c r="E35" s="18"/>
      <c r="F35" s="18"/>
      <c r="G35" s="9"/>
      <c r="H35" s="18"/>
      <c r="N35" s="161"/>
      <c r="P35" s="156"/>
    </row>
    <row r="36" spans="5:16">
      <c r="E36" s="18"/>
      <c r="F36" s="18"/>
      <c r="G36" s="9"/>
      <c r="H36" s="18"/>
      <c r="N36" s="161"/>
      <c r="P36" s="156"/>
    </row>
    <row r="37" spans="5:16">
      <c r="E37" s="18"/>
      <c r="F37" s="18"/>
      <c r="G37" s="9"/>
      <c r="H37" s="18"/>
      <c r="I37" s="103">
        <v>132</v>
      </c>
      <c r="N37" s="161"/>
      <c r="P37" s="156"/>
    </row>
    <row r="38" spans="5:16">
      <c r="E38" s="18"/>
      <c r="F38" s="18"/>
      <c r="G38" s="9"/>
      <c r="H38" s="18"/>
      <c r="I38" s="26" t="s">
        <v>211</v>
      </c>
      <c r="N38" s="161"/>
      <c r="P38" s="156"/>
    </row>
    <row r="39" spans="5:16">
      <c r="E39" s="18"/>
      <c r="F39" s="18"/>
      <c r="G39" s="9"/>
      <c r="H39" s="18"/>
      <c r="J39" s="156"/>
      <c r="N39" s="161"/>
      <c r="P39" s="156"/>
    </row>
    <row r="40" spans="5:16">
      <c r="E40" s="18"/>
      <c r="F40" s="18"/>
      <c r="G40" s="9"/>
      <c r="H40" s="18"/>
      <c r="J40" s="156"/>
      <c r="N40" s="161"/>
      <c r="P40" s="156"/>
    </row>
    <row r="41" spans="5:16">
      <c r="E41" s="18"/>
      <c r="F41" s="18"/>
      <c r="G41" s="9"/>
      <c r="H41" s="18"/>
      <c r="J41" s="156"/>
      <c r="K41" s="30">
        <v>66</v>
      </c>
      <c r="N41" s="161"/>
      <c r="P41" s="156"/>
    </row>
    <row r="42" spans="5:16" ht="24">
      <c r="E42" s="18"/>
      <c r="F42" s="18"/>
      <c r="G42" s="9"/>
      <c r="H42" s="18"/>
      <c r="K42" s="26" t="s">
        <v>271</v>
      </c>
      <c r="N42" s="161"/>
      <c r="P42" s="156"/>
    </row>
    <row r="43" spans="5:16">
      <c r="E43" s="18"/>
      <c r="F43" s="18"/>
      <c r="G43" s="9"/>
      <c r="H43" s="18"/>
      <c r="J43" s="157"/>
      <c r="L43" s="156"/>
      <c r="N43" s="161"/>
      <c r="P43" s="156"/>
    </row>
    <row r="44" spans="5:16">
      <c r="E44" s="18"/>
      <c r="F44" s="18"/>
      <c r="G44" s="9"/>
      <c r="H44" s="18"/>
      <c r="J44" s="157"/>
      <c r="L44" s="156"/>
      <c r="N44" s="161"/>
      <c r="P44" s="156"/>
    </row>
    <row r="45" spans="5:16">
      <c r="E45" s="18"/>
      <c r="F45" s="18"/>
      <c r="G45" s="9"/>
      <c r="H45" s="18"/>
      <c r="I45" s="103">
        <v>133</v>
      </c>
      <c r="J45" s="157"/>
      <c r="L45" s="156"/>
      <c r="N45" s="161"/>
      <c r="P45" s="156"/>
    </row>
    <row r="46" spans="5:16">
      <c r="E46" s="18"/>
      <c r="F46" s="18"/>
      <c r="G46" s="9"/>
      <c r="H46" s="18"/>
      <c r="I46" s="23" t="s">
        <v>270</v>
      </c>
      <c r="L46" s="156"/>
      <c r="N46" s="161"/>
      <c r="P46" s="156"/>
    </row>
    <row r="47" spans="5:16">
      <c r="E47" s="18"/>
      <c r="F47" s="18"/>
      <c r="G47" s="9"/>
      <c r="H47" s="18"/>
      <c r="L47" s="156"/>
      <c r="N47" s="161"/>
      <c r="P47" s="156"/>
    </row>
    <row r="48" spans="5:16">
      <c r="E48" s="18"/>
      <c r="F48" s="18"/>
      <c r="G48" s="9"/>
      <c r="H48" s="18"/>
      <c r="L48" s="156"/>
      <c r="N48" s="161"/>
      <c r="P48" s="156"/>
    </row>
    <row r="49" spans="5:16">
      <c r="E49" s="18"/>
      <c r="F49" s="18"/>
      <c r="G49" s="9"/>
      <c r="H49" s="18"/>
      <c r="L49" s="156"/>
      <c r="M49" s="103">
        <v>33</v>
      </c>
      <c r="N49" s="161"/>
      <c r="P49" s="156"/>
    </row>
    <row r="50" spans="5:16" ht="36">
      <c r="E50" s="103">
        <v>536</v>
      </c>
      <c r="K50" s="154" t="s">
        <v>210</v>
      </c>
      <c r="L50" s="155"/>
      <c r="M50" s="23" t="s">
        <v>27</v>
      </c>
      <c r="P50" s="156"/>
    </row>
    <row r="51" spans="5:16">
      <c r="E51" s="26" t="s">
        <v>226</v>
      </c>
      <c r="F51" s="119"/>
      <c r="G51" s="103">
        <v>268</v>
      </c>
      <c r="L51" s="157"/>
      <c r="P51" s="156"/>
    </row>
    <row r="52" spans="5:16" ht="36">
      <c r="E52" s="154" t="s">
        <v>231</v>
      </c>
      <c r="F52" s="155"/>
      <c r="G52" s="26" t="s">
        <v>228</v>
      </c>
      <c r="L52" s="157"/>
      <c r="P52" s="156"/>
    </row>
    <row r="53" spans="5:16">
      <c r="E53" s="23" t="s">
        <v>227</v>
      </c>
      <c r="F53" s="120"/>
      <c r="H53" s="96"/>
      <c r="I53" s="103">
        <v>134</v>
      </c>
      <c r="L53" s="157"/>
      <c r="P53" s="156"/>
    </row>
    <row r="54" spans="5:16" ht="36">
      <c r="E54" s="103">
        <v>538</v>
      </c>
      <c r="G54" s="154" t="s">
        <v>223</v>
      </c>
      <c r="H54" s="155"/>
      <c r="I54" s="26" t="s">
        <v>222</v>
      </c>
      <c r="L54" s="157"/>
      <c r="P54" s="156"/>
    </row>
    <row r="55" spans="5:16">
      <c r="E55" s="26" t="s">
        <v>230</v>
      </c>
      <c r="F55" s="119"/>
      <c r="G55" s="103">
        <v>269</v>
      </c>
      <c r="H55" s="97"/>
      <c r="J55" s="156"/>
      <c r="L55" s="157"/>
      <c r="P55" s="156"/>
    </row>
    <row r="56" spans="5:16" ht="36">
      <c r="E56" s="154" t="s">
        <v>229</v>
      </c>
      <c r="F56" s="155"/>
      <c r="G56" s="23" t="s">
        <v>224</v>
      </c>
      <c r="J56" s="156"/>
      <c r="L56" s="157"/>
      <c r="P56" s="156"/>
    </row>
    <row r="57" spans="5:16">
      <c r="E57" s="23" t="s">
        <v>225</v>
      </c>
      <c r="F57" s="120"/>
      <c r="J57" s="156"/>
      <c r="K57" s="30">
        <v>67</v>
      </c>
      <c r="L57" s="157"/>
      <c r="P57" s="156"/>
    </row>
    <row r="58" spans="5:16" ht="36">
      <c r="E58" s="103">
        <v>540</v>
      </c>
      <c r="I58" s="154" t="s">
        <v>221</v>
      </c>
      <c r="J58" s="155"/>
      <c r="K58" s="23" t="s">
        <v>220</v>
      </c>
      <c r="P58" s="156"/>
    </row>
    <row r="59" spans="5:16">
      <c r="E59" s="26" t="s">
        <v>237</v>
      </c>
      <c r="F59" s="119"/>
      <c r="G59" s="103">
        <v>270</v>
      </c>
      <c r="J59" s="157"/>
      <c r="P59" s="156"/>
    </row>
    <row r="60" spans="5:16" ht="36">
      <c r="G60" s="26" t="s">
        <v>238</v>
      </c>
      <c r="J60" s="157"/>
      <c r="P60" s="156"/>
    </row>
    <row r="61" spans="5:16">
      <c r="E61" s="23" t="s">
        <v>236</v>
      </c>
      <c r="F61" s="120"/>
      <c r="H61" s="96"/>
      <c r="I61" s="103">
        <v>135</v>
      </c>
      <c r="J61" s="157"/>
      <c r="P61" s="156"/>
    </row>
    <row r="62" spans="5:16" ht="36">
      <c r="E62" s="103">
        <v>542</v>
      </c>
      <c r="G62" s="154" t="s">
        <v>234</v>
      </c>
      <c r="H62" s="155"/>
      <c r="I62" s="23" t="s">
        <v>232</v>
      </c>
      <c r="P62" s="156"/>
    </row>
    <row r="63" spans="5:16">
      <c r="E63" s="26" t="s">
        <v>235</v>
      </c>
      <c r="F63" s="119"/>
      <c r="G63" s="103">
        <v>271</v>
      </c>
      <c r="H63" s="97"/>
      <c r="K63" s="30" t="s">
        <v>711</v>
      </c>
      <c r="P63" s="156"/>
    </row>
    <row r="64" spans="5:16">
      <c r="G64" s="23" t="s">
        <v>233</v>
      </c>
      <c r="P64" s="156"/>
    </row>
    <row r="65" spans="5:18">
      <c r="E65" s="150"/>
      <c r="F65" s="120"/>
      <c r="P65" s="156"/>
      <c r="Q65" s="103">
        <v>8</v>
      </c>
    </row>
    <row r="66" spans="5:18" ht="38.25">
      <c r="E66" s="103">
        <v>544</v>
      </c>
      <c r="O66" s="154" t="s">
        <v>692</v>
      </c>
      <c r="P66" s="155"/>
      <c r="Q66" s="29" t="s">
        <v>37</v>
      </c>
    </row>
    <row r="67" spans="5:18">
      <c r="E67" s="29" t="s">
        <v>693</v>
      </c>
      <c r="F67" s="119"/>
      <c r="G67" s="103">
        <v>272</v>
      </c>
      <c r="P67" s="157"/>
      <c r="R67" s="156"/>
    </row>
    <row r="68" spans="5:18">
      <c r="F68" s="18"/>
      <c r="G68" s="26" t="s">
        <v>34</v>
      </c>
      <c r="P68" s="157"/>
      <c r="R68" s="156"/>
    </row>
    <row r="69" spans="5:18">
      <c r="E69" s="23" t="s">
        <v>815</v>
      </c>
      <c r="F69" s="120"/>
      <c r="H69" s="96"/>
      <c r="I69" s="103">
        <v>136</v>
      </c>
      <c r="P69" s="157"/>
      <c r="R69" s="156"/>
    </row>
    <row r="70" spans="5:18" ht="36">
      <c r="E70" s="103">
        <v>546</v>
      </c>
      <c r="G70" s="154" t="s">
        <v>258</v>
      </c>
      <c r="H70" s="155"/>
      <c r="I70" s="22" t="s">
        <v>31</v>
      </c>
      <c r="P70" s="157"/>
      <c r="R70" s="156"/>
    </row>
    <row r="71" spans="5:18">
      <c r="E71" s="26" t="s">
        <v>259</v>
      </c>
      <c r="F71" s="119"/>
      <c r="G71" s="103">
        <v>273</v>
      </c>
      <c r="H71" s="97"/>
      <c r="J71" s="160"/>
      <c r="P71" s="157"/>
      <c r="R71" s="156"/>
    </row>
    <row r="72" spans="5:18">
      <c r="E72" s="103"/>
      <c r="F72" s="18"/>
      <c r="G72" s="23" t="s">
        <v>35</v>
      </c>
      <c r="J72" s="160"/>
      <c r="P72" s="157"/>
      <c r="R72" s="156"/>
    </row>
    <row r="73" spans="5:18">
      <c r="E73" s="23" t="s">
        <v>260</v>
      </c>
      <c r="F73" s="120"/>
      <c r="J73" s="160"/>
      <c r="K73" s="30">
        <v>68</v>
      </c>
      <c r="P73" s="157"/>
      <c r="R73" s="156"/>
    </row>
    <row r="74" spans="5:18" ht="36">
      <c r="I74" s="154" t="s">
        <v>161</v>
      </c>
      <c r="J74" s="155"/>
      <c r="K74" s="22" t="s">
        <v>108</v>
      </c>
      <c r="P74" s="157"/>
      <c r="R74" s="156"/>
    </row>
    <row r="75" spans="5:18">
      <c r="E75" s="18"/>
      <c r="G75" s="103">
        <v>274</v>
      </c>
      <c r="J75" s="157"/>
      <c r="L75" s="160"/>
      <c r="P75" s="157"/>
      <c r="R75" s="156"/>
    </row>
    <row r="76" spans="5:18" ht="24">
      <c r="E76" s="18"/>
      <c r="G76" s="26" t="s">
        <v>817</v>
      </c>
      <c r="J76" s="157"/>
      <c r="L76" s="160"/>
      <c r="P76" s="157"/>
      <c r="R76" s="156"/>
    </row>
    <row r="77" spans="5:18">
      <c r="E77" s="18"/>
      <c r="H77" s="96"/>
      <c r="I77" s="103">
        <v>137</v>
      </c>
      <c r="J77" s="157"/>
      <c r="L77" s="160"/>
      <c r="P77" s="157"/>
      <c r="R77" s="156"/>
    </row>
    <row r="78" spans="5:18" ht="36">
      <c r="E78" s="103">
        <v>550</v>
      </c>
      <c r="I78" s="23" t="s">
        <v>816</v>
      </c>
      <c r="L78" s="160"/>
      <c r="P78" s="157"/>
      <c r="R78" s="156"/>
    </row>
    <row r="79" spans="5:18">
      <c r="E79" s="26" t="s">
        <v>591</v>
      </c>
      <c r="F79" s="119"/>
      <c r="G79" s="103">
        <v>275</v>
      </c>
      <c r="H79" s="97"/>
      <c r="L79" s="160"/>
      <c r="P79" s="157"/>
      <c r="R79" s="156"/>
    </row>
    <row r="80" spans="5:18" ht="36">
      <c r="E80" s="103"/>
      <c r="F80" s="18"/>
      <c r="G80" s="23" t="s">
        <v>162</v>
      </c>
      <c r="L80" s="160"/>
      <c r="P80" s="157"/>
      <c r="R80" s="156"/>
    </row>
    <row r="81" spans="5:18">
      <c r="E81" s="23" t="s">
        <v>592</v>
      </c>
      <c r="F81" s="120"/>
      <c r="L81" s="160"/>
      <c r="M81" s="103">
        <v>34</v>
      </c>
      <c r="P81" s="157"/>
      <c r="R81" s="156"/>
    </row>
    <row r="82" spans="5:18" ht="36">
      <c r="K82" s="154" t="s">
        <v>164</v>
      </c>
      <c r="L82" s="155"/>
      <c r="M82" s="26" t="s">
        <v>30</v>
      </c>
      <c r="P82" s="157"/>
      <c r="R82" s="156"/>
    </row>
    <row r="83" spans="5:18">
      <c r="E83" s="18"/>
      <c r="F83" s="18"/>
      <c r="G83" s="9"/>
      <c r="H83" s="18"/>
      <c r="L83" s="161"/>
      <c r="N83" s="160"/>
      <c r="P83" s="157"/>
      <c r="R83" s="156"/>
    </row>
    <row r="84" spans="5:18">
      <c r="E84" s="18"/>
      <c r="F84" s="18"/>
      <c r="G84" s="9"/>
      <c r="H84" s="18"/>
      <c r="L84" s="161"/>
      <c r="N84" s="160"/>
      <c r="P84" s="157"/>
      <c r="R84" s="156"/>
    </row>
    <row r="85" spans="5:18">
      <c r="E85" s="18"/>
      <c r="F85" s="18"/>
      <c r="G85" s="9"/>
      <c r="H85" s="18"/>
      <c r="I85" s="103">
        <v>138</v>
      </c>
      <c r="L85" s="161"/>
      <c r="N85" s="160"/>
      <c r="P85" s="157"/>
      <c r="R85" s="156"/>
    </row>
    <row r="86" spans="5:18">
      <c r="E86" s="18"/>
      <c r="F86" s="18"/>
      <c r="G86" s="9"/>
      <c r="H86" s="18"/>
      <c r="I86" s="26" t="s">
        <v>165</v>
      </c>
      <c r="L86" s="161"/>
      <c r="N86" s="160"/>
      <c r="P86" s="157"/>
      <c r="R86" s="156"/>
    </row>
    <row r="87" spans="5:18">
      <c r="E87" s="18"/>
      <c r="F87" s="18"/>
      <c r="G87" s="9"/>
      <c r="H87" s="18"/>
      <c r="J87" s="156"/>
      <c r="L87" s="161"/>
      <c r="N87" s="160"/>
      <c r="P87" s="157"/>
      <c r="R87" s="156"/>
    </row>
    <row r="88" spans="5:18">
      <c r="E88" s="18"/>
      <c r="F88" s="18"/>
      <c r="G88" s="9"/>
      <c r="H88" s="18"/>
      <c r="J88" s="156"/>
      <c r="L88" s="161"/>
      <c r="N88" s="160"/>
      <c r="P88" s="157"/>
      <c r="R88" s="156"/>
    </row>
    <row r="89" spans="5:18">
      <c r="E89" s="18"/>
      <c r="F89" s="18"/>
      <c r="G89" s="9"/>
      <c r="H89" s="18"/>
      <c r="J89" s="156"/>
      <c r="K89" s="30">
        <v>69</v>
      </c>
      <c r="L89" s="161"/>
      <c r="N89" s="160"/>
      <c r="P89" s="157"/>
      <c r="R89" s="156"/>
    </row>
    <row r="90" spans="5:18" ht="36">
      <c r="E90" s="18"/>
      <c r="F90" s="18"/>
      <c r="G90" s="9"/>
      <c r="H90" s="18"/>
      <c r="K90" s="28" t="s">
        <v>278</v>
      </c>
      <c r="N90" s="160"/>
      <c r="P90" s="157"/>
      <c r="R90" s="156"/>
    </row>
    <row r="91" spans="5:18">
      <c r="E91" s="18"/>
      <c r="F91" s="18"/>
      <c r="G91" s="9"/>
      <c r="H91" s="18"/>
      <c r="J91" s="157"/>
      <c r="N91" s="160"/>
      <c r="P91" s="157"/>
      <c r="R91" s="156"/>
    </row>
    <row r="92" spans="5:18">
      <c r="E92" s="18"/>
      <c r="F92" s="18"/>
      <c r="G92" s="9"/>
      <c r="H92" s="18"/>
      <c r="J92" s="157"/>
      <c r="N92" s="160"/>
      <c r="P92" s="157"/>
      <c r="R92" s="156"/>
    </row>
    <row r="93" spans="5:18">
      <c r="E93" s="18"/>
      <c r="F93" s="18"/>
      <c r="G93" s="9"/>
      <c r="H93" s="18"/>
      <c r="I93" s="103">
        <v>139</v>
      </c>
      <c r="J93" s="157"/>
      <c r="N93" s="160"/>
      <c r="P93" s="157"/>
      <c r="R93" s="156"/>
    </row>
    <row r="94" spans="5:18">
      <c r="E94" s="18"/>
      <c r="F94" s="18"/>
      <c r="G94" s="9"/>
      <c r="H94" s="18"/>
      <c r="I94" s="23" t="s">
        <v>166</v>
      </c>
      <c r="N94" s="160"/>
      <c r="P94" s="157"/>
      <c r="R94" s="156"/>
    </row>
    <row r="95" spans="5:18">
      <c r="E95" s="18"/>
      <c r="F95" s="18"/>
      <c r="G95" s="9"/>
      <c r="H95" s="18"/>
      <c r="K95" s="30" t="s">
        <v>711</v>
      </c>
      <c r="N95" s="160"/>
      <c r="P95" s="157"/>
      <c r="R95" s="156"/>
    </row>
    <row r="96" spans="5:18">
      <c r="E96" s="18"/>
      <c r="F96" s="18"/>
      <c r="G96" s="9"/>
      <c r="H96" s="18"/>
      <c r="N96" s="160"/>
      <c r="P96" s="157"/>
      <c r="R96" s="156"/>
    </row>
    <row r="97" spans="5:18">
      <c r="E97" s="18"/>
      <c r="F97" s="18"/>
      <c r="G97" s="9"/>
      <c r="H97" s="18"/>
      <c r="N97" s="160"/>
      <c r="O97" s="103">
        <v>17</v>
      </c>
      <c r="P97" s="157"/>
      <c r="R97" s="156"/>
    </row>
    <row r="98" spans="5:18" ht="36">
      <c r="E98" s="18"/>
      <c r="F98" s="18"/>
      <c r="G98" s="9"/>
      <c r="H98" s="18"/>
      <c r="M98" s="154" t="s">
        <v>163</v>
      </c>
      <c r="N98" s="155"/>
      <c r="O98" s="23" t="s">
        <v>29</v>
      </c>
      <c r="R98" s="156"/>
    </row>
    <row r="99" spans="5:18">
      <c r="E99" s="18"/>
      <c r="F99" s="18"/>
      <c r="G99" s="9"/>
      <c r="H99" s="18"/>
      <c r="N99" s="161"/>
      <c r="R99" s="156"/>
    </row>
    <row r="100" spans="5:18">
      <c r="E100" s="18"/>
      <c r="F100" s="18"/>
      <c r="G100" s="9"/>
      <c r="H100" s="18"/>
      <c r="N100" s="161"/>
      <c r="R100" s="156"/>
    </row>
    <row r="101" spans="5:18">
      <c r="E101" s="18"/>
      <c r="F101" s="18"/>
      <c r="G101" s="9"/>
      <c r="H101" s="18"/>
      <c r="I101" s="103">
        <v>140</v>
      </c>
      <c r="N101" s="161"/>
      <c r="R101" s="156"/>
    </row>
    <row r="102" spans="5:18">
      <c r="E102" s="18"/>
      <c r="F102" s="18"/>
      <c r="G102" s="9"/>
      <c r="H102" s="18"/>
      <c r="I102" s="26" t="s">
        <v>276</v>
      </c>
      <c r="N102" s="161"/>
      <c r="R102" s="156"/>
    </row>
    <row r="103" spans="5:18">
      <c r="E103" s="18"/>
      <c r="F103" s="18"/>
      <c r="G103" s="9"/>
      <c r="H103" s="18"/>
      <c r="J103" s="156"/>
      <c r="N103" s="161"/>
      <c r="R103" s="156"/>
    </row>
    <row r="104" spans="5:18">
      <c r="E104" s="18"/>
      <c r="F104" s="18"/>
      <c r="G104" s="9"/>
      <c r="H104" s="18"/>
      <c r="J104" s="156"/>
      <c r="N104" s="161"/>
      <c r="R104" s="156"/>
    </row>
    <row r="105" spans="5:18">
      <c r="E105" s="18"/>
      <c r="F105" s="18"/>
      <c r="G105" s="9"/>
      <c r="H105" s="18"/>
      <c r="J105" s="156"/>
      <c r="K105" s="30">
        <v>70</v>
      </c>
      <c r="N105" s="161"/>
      <c r="R105" s="156"/>
    </row>
    <row r="106" spans="5:18">
      <c r="E106" s="18"/>
      <c r="F106" s="18"/>
      <c r="G106" s="9"/>
      <c r="H106" s="18"/>
      <c r="K106" s="26" t="s">
        <v>252</v>
      </c>
      <c r="N106" s="161"/>
      <c r="R106" s="156"/>
    </row>
    <row r="107" spans="5:18">
      <c r="E107" s="18"/>
      <c r="F107" s="18"/>
      <c r="G107" s="9"/>
      <c r="H107" s="18"/>
      <c r="J107" s="157"/>
      <c r="L107" s="156"/>
      <c r="N107" s="161"/>
      <c r="R107" s="156"/>
    </row>
    <row r="108" spans="5:18">
      <c r="E108" s="18"/>
      <c r="F108" s="18"/>
      <c r="G108" s="9"/>
      <c r="H108" s="18"/>
      <c r="J108" s="157"/>
      <c r="L108" s="156"/>
      <c r="N108" s="161"/>
      <c r="R108" s="156"/>
    </row>
    <row r="109" spans="5:18">
      <c r="E109" s="18"/>
      <c r="F109" s="18"/>
      <c r="G109" s="9"/>
      <c r="H109" s="18"/>
      <c r="I109" s="103">
        <v>141</v>
      </c>
      <c r="J109" s="157"/>
      <c r="L109" s="156"/>
      <c r="N109" s="161"/>
      <c r="R109" s="156"/>
    </row>
    <row r="110" spans="5:18">
      <c r="E110" s="18"/>
      <c r="F110" s="18"/>
      <c r="G110" s="9"/>
      <c r="H110" s="18"/>
      <c r="I110" s="23" t="s">
        <v>277</v>
      </c>
      <c r="L110" s="156"/>
      <c r="N110" s="161"/>
      <c r="R110" s="156"/>
    </row>
    <row r="111" spans="5:18">
      <c r="E111" s="18"/>
      <c r="F111" s="18"/>
      <c r="G111" s="9"/>
      <c r="H111" s="18"/>
      <c r="L111" s="156"/>
      <c r="N111" s="161"/>
      <c r="R111" s="156"/>
    </row>
    <row r="112" spans="5:18">
      <c r="E112" s="18"/>
      <c r="F112" s="18"/>
      <c r="G112" s="9"/>
      <c r="H112" s="18"/>
      <c r="L112" s="156"/>
      <c r="N112" s="161"/>
      <c r="R112" s="156"/>
    </row>
    <row r="113" spans="5:18">
      <c r="E113" s="18"/>
      <c r="F113" s="18"/>
      <c r="G113" s="9"/>
      <c r="H113" s="18"/>
      <c r="L113" s="156"/>
      <c r="M113" s="103">
        <v>35</v>
      </c>
      <c r="N113" s="161"/>
      <c r="R113" s="156"/>
    </row>
    <row r="114" spans="5:18" ht="38.25" customHeight="1">
      <c r="E114" s="18"/>
      <c r="F114" s="18"/>
      <c r="G114" s="9"/>
      <c r="H114" s="18"/>
      <c r="K114" s="154" t="s">
        <v>275</v>
      </c>
      <c r="L114" s="155"/>
      <c r="M114" s="28" t="s">
        <v>818</v>
      </c>
      <c r="R114" s="156"/>
    </row>
    <row r="115" spans="5:18">
      <c r="E115" s="18"/>
      <c r="F115" s="18"/>
      <c r="G115" s="9"/>
      <c r="H115" s="18"/>
      <c r="L115" s="157"/>
      <c r="R115" s="156"/>
    </row>
    <row r="116" spans="5:18">
      <c r="E116" s="18"/>
      <c r="F116" s="18"/>
      <c r="G116" s="9"/>
      <c r="H116" s="18"/>
      <c r="L116" s="157"/>
      <c r="R116" s="156"/>
    </row>
    <row r="117" spans="5:18">
      <c r="E117" s="18"/>
      <c r="F117" s="18"/>
      <c r="G117" s="9"/>
      <c r="H117" s="18"/>
      <c r="I117" s="103">
        <v>142</v>
      </c>
      <c r="L117" s="157"/>
      <c r="R117" s="156"/>
    </row>
    <row r="118" spans="5:18">
      <c r="E118" s="18"/>
      <c r="F118" s="18"/>
      <c r="G118" s="9"/>
      <c r="H118" s="18"/>
      <c r="I118" s="27" t="s">
        <v>688</v>
      </c>
      <c r="L118" s="157"/>
      <c r="R118" s="156"/>
    </row>
    <row r="119" spans="5:18">
      <c r="E119" s="18"/>
      <c r="F119" s="18"/>
      <c r="G119" s="9"/>
      <c r="H119" s="18"/>
      <c r="J119" s="156"/>
      <c r="L119" s="157"/>
      <c r="R119" s="156"/>
    </row>
    <row r="120" spans="5:18">
      <c r="E120" s="18"/>
      <c r="F120" s="18"/>
      <c r="G120" s="9"/>
      <c r="H120" s="18"/>
      <c r="J120" s="156"/>
      <c r="L120" s="157"/>
      <c r="R120" s="156"/>
    </row>
    <row r="121" spans="5:18">
      <c r="E121" s="18"/>
      <c r="F121" s="18"/>
      <c r="G121" s="9"/>
      <c r="H121" s="18"/>
      <c r="J121" s="156"/>
      <c r="K121" s="30">
        <v>71</v>
      </c>
      <c r="L121" s="157"/>
      <c r="R121" s="156"/>
    </row>
    <row r="122" spans="5:18">
      <c r="E122" s="18"/>
      <c r="F122" s="18"/>
      <c r="G122" s="9"/>
      <c r="H122" s="18"/>
      <c r="J122" s="18"/>
      <c r="K122" s="28" t="s">
        <v>253</v>
      </c>
      <c r="R122" s="156"/>
    </row>
    <row r="123" spans="5:18">
      <c r="E123" s="18"/>
      <c r="F123" s="18"/>
      <c r="G123" s="9"/>
      <c r="H123" s="18"/>
      <c r="J123" s="157"/>
      <c r="R123" s="156"/>
    </row>
    <row r="124" spans="5:18">
      <c r="E124" s="18"/>
      <c r="F124" s="18"/>
      <c r="G124" s="9"/>
      <c r="H124" s="18"/>
      <c r="J124" s="157"/>
      <c r="R124" s="156"/>
    </row>
    <row r="125" spans="5:18">
      <c r="E125" s="18"/>
      <c r="F125" s="18"/>
      <c r="G125" s="9"/>
      <c r="H125" s="18"/>
      <c r="I125" s="103">
        <v>143</v>
      </c>
      <c r="J125" s="157"/>
      <c r="K125" s="30" t="s">
        <v>711</v>
      </c>
      <c r="R125" s="156"/>
    </row>
    <row r="126" spans="5:18">
      <c r="E126" s="18"/>
      <c r="F126" s="18"/>
      <c r="G126" s="9"/>
      <c r="H126" s="18"/>
      <c r="I126" s="28" t="s">
        <v>620</v>
      </c>
      <c r="R126" s="156"/>
    </row>
    <row r="127" spans="5:18">
      <c r="E127" s="18"/>
      <c r="F127" s="18"/>
      <c r="G127" s="9"/>
      <c r="H127" s="18"/>
      <c r="R127" s="156"/>
    </row>
    <row r="128" spans="5:18">
      <c r="E128" s="18"/>
      <c r="F128" s="18"/>
      <c r="G128" s="9"/>
      <c r="H128" s="18"/>
      <c r="R128" s="156"/>
    </row>
    <row r="129" spans="3:20">
      <c r="E129" s="18"/>
      <c r="F129" s="18"/>
      <c r="G129" s="9"/>
      <c r="H129" s="18"/>
      <c r="R129" s="156"/>
      <c r="S129" s="103">
        <v>4</v>
      </c>
    </row>
    <row r="130" spans="3:20" ht="36">
      <c r="E130" s="103">
        <v>576</v>
      </c>
      <c r="Q130" s="154" t="s">
        <v>214</v>
      </c>
      <c r="R130" s="155"/>
      <c r="S130" s="29" t="s">
        <v>38</v>
      </c>
    </row>
    <row r="131" spans="3:20">
      <c r="C131" s="73"/>
      <c r="E131" s="26" t="s">
        <v>52</v>
      </c>
      <c r="F131" s="119"/>
      <c r="G131" s="103">
        <v>288</v>
      </c>
      <c r="R131" s="157"/>
      <c r="T131" s="156"/>
    </row>
    <row r="132" spans="3:20" ht="36">
      <c r="E132" s="154" t="s">
        <v>838</v>
      </c>
      <c r="F132" s="155"/>
      <c r="G132" s="29" t="s">
        <v>50</v>
      </c>
      <c r="R132" s="157"/>
      <c r="T132" s="156"/>
    </row>
    <row r="133" spans="3:20">
      <c r="E133" s="28" t="s">
        <v>53</v>
      </c>
      <c r="F133" s="120"/>
      <c r="G133" s="116"/>
      <c r="H133" s="96"/>
      <c r="I133" s="103">
        <v>144</v>
      </c>
      <c r="R133" s="157"/>
      <c r="T133" s="156"/>
    </row>
    <row r="134" spans="3:20" ht="36" customHeight="1">
      <c r="G134" s="154" t="s">
        <v>839</v>
      </c>
      <c r="H134" s="155"/>
      <c r="I134" s="29" t="s">
        <v>48</v>
      </c>
      <c r="R134" s="157"/>
      <c r="T134" s="156"/>
    </row>
    <row r="135" spans="3:20">
      <c r="E135" s="18"/>
      <c r="G135" s="103">
        <v>289</v>
      </c>
      <c r="H135" s="97"/>
      <c r="J135" s="156"/>
      <c r="R135" s="157"/>
      <c r="T135" s="156"/>
    </row>
    <row r="136" spans="3:20" ht="24">
      <c r="E136" s="18"/>
      <c r="G136" s="28" t="s">
        <v>51</v>
      </c>
      <c r="J136" s="156"/>
      <c r="R136" s="157"/>
      <c r="T136" s="156"/>
    </row>
    <row r="137" spans="3:20">
      <c r="E137" s="18"/>
      <c r="G137" s="92"/>
      <c r="J137" s="156"/>
      <c r="K137" s="30">
        <v>72</v>
      </c>
      <c r="R137" s="157"/>
      <c r="T137" s="156"/>
    </row>
    <row r="138" spans="3:20" ht="36">
      <c r="E138" s="18"/>
      <c r="I138" s="154" t="s">
        <v>49</v>
      </c>
      <c r="J138" s="155"/>
      <c r="K138" s="26" t="s">
        <v>45</v>
      </c>
      <c r="R138" s="157"/>
      <c r="T138" s="156"/>
    </row>
    <row r="139" spans="3:20">
      <c r="E139" s="18"/>
      <c r="G139" s="103">
        <v>290</v>
      </c>
      <c r="J139" s="157"/>
      <c r="L139" s="156"/>
      <c r="R139" s="157"/>
      <c r="T139" s="156"/>
    </row>
    <row r="140" spans="3:20">
      <c r="E140" s="18"/>
      <c r="G140" s="26" t="s">
        <v>239</v>
      </c>
      <c r="J140" s="157"/>
      <c r="L140" s="156"/>
      <c r="R140" s="157"/>
      <c r="T140" s="156"/>
    </row>
    <row r="141" spans="3:20">
      <c r="E141" s="18"/>
      <c r="H141" s="96"/>
      <c r="I141" s="103">
        <v>145</v>
      </c>
      <c r="J141" s="157"/>
      <c r="L141" s="156"/>
      <c r="R141" s="157"/>
      <c r="T141" s="156"/>
    </row>
    <row r="142" spans="3:20" ht="36">
      <c r="E142" s="18"/>
      <c r="G142" s="154" t="s">
        <v>241</v>
      </c>
      <c r="H142" s="155"/>
      <c r="I142" s="23" t="s">
        <v>47</v>
      </c>
      <c r="L142" s="156"/>
      <c r="R142" s="157"/>
      <c r="T142" s="156"/>
    </row>
    <row r="143" spans="3:20">
      <c r="E143" s="18"/>
      <c r="G143" s="103">
        <v>291</v>
      </c>
      <c r="H143" s="97"/>
      <c r="L143" s="156"/>
      <c r="R143" s="157"/>
      <c r="T143" s="156"/>
    </row>
    <row r="144" spans="3:20">
      <c r="E144" s="18"/>
      <c r="G144" s="23" t="s">
        <v>240</v>
      </c>
      <c r="L144" s="156"/>
      <c r="R144" s="157"/>
      <c r="T144" s="156"/>
    </row>
    <row r="145" spans="5:20">
      <c r="E145" s="18"/>
      <c r="L145" s="156"/>
      <c r="M145" s="103">
        <v>36</v>
      </c>
      <c r="R145" s="157"/>
      <c r="T145" s="156"/>
    </row>
    <row r="146" spans="5:20" ht="36">
      <c r="E146" s="103">
        <v>584</v>
      </c>
      <c r="K146" s="154" t="s">
        <v>46</v>
      </c>
      <c r="L146" s="155"/>
      <c r="M146" s="26" t="s">
        <v>41</v>
      </c>
      <c r="R146" s="157"/>
      <c r="T146" s="156"/>
    </row>
    <row r="147" spans="5:20">
      <c r="E147" s="26" t="s">
        <v>135</v>
      </c>
      <c r="F147" s="119"/>
      <c r="G147" s="103">
        <v>292</v>
      </c>
      <c r="L147" s="157"/>
      <c r="N147" s="156"/>
      <c r="R147" s="157"/>
      <c r="T147" s="156"/>
    </row>
    <row r="148" spans="5:20" ht="24">
      <c r="E148" s="154" t="s">
        <v>840</v>
      </c>
      <c r="F148" s="155"/>
      <c r="G148" s="26" t="s">
        <v>843</v>
      </c>
      <c r="L148" s="157"/>
      <c r="N148" s="156"/>
      <c r="R148" s="157"/>
      <c r="T148" s="156"/>
    </row>
    <row r="149" spans="5:20">
      <c r="E149" s="23" t="s">
        <v>136</v>
      </c>
      <c r="F149" s="120"/>
      <c r="H149" s="96"/>
      <c r="I149" s="103">
        <v>146</v>
      </c>
      <c r="K149" s="30" t="s">
        <v>711</v>
      </c>
      <c r="L149" s="157"/>
      <c r="N149" s="156"/>
      <c r="R149" s="157"/>
      <c r="T149" s="156"/>
    </row>
    <row r="150" spans="5:20" ht="36">
      <c r="E150" s="103">
        <v>586</v>
      </c>
      <c r="G150" s="154" t="s">
        <v>496</v>
      </c>
      <c r="H150" s="155"/>
      <c r="I150" s="26" t="s">
        <v>844</v>
      </c>
      <c r="L150" s="157"/>
      <c r="N150" s="156"/>
      <c r="R150" s="157"/>
      <c r="T150" s="156"/>
    </row>
    <row r="151" spans="5:20">
      <c r="E151" s="29" t="s">
        <v>819</v>
      </c>
      <c r="F151" s="119"/>
      <c r="G151" s="103">
        <v>293</v>
      </c>
      <c r="H151" s="97"/>
      <c r="I151" s="116"/>
      <c r="J151" s="156"/>
      <c r="L151" s="157"/>
      <c r="N151" s="156"/>
      <c r="R151" s="157"/>
      <c r="T151" s="156"/>
    </row>
    <row r="152" spans="5:20" ht="36">
      <c r="E152" s="110"/>
      <c r="G152" s="23" t="s">
        <v>261</v>
      </c>
      <c r="J152" s="156"/>
      <c r="L152" s="157"/>
      <c r="N152" s="156"/>
      <c r="R152" s="157"/>
      <c r="T152" s="156"/>
    </row>
    <row r="153" spans="5:20" ht="21.75" customHeight="1">
      <c r="E153" s="28" t="s">
        <v>481</v>
      </c>
      <c r="F153" s="120"/>
      <c r="J153" s="156"/>
      <c r="K153" s="30">
        <v>73</v>
      </c>
      <c r="L153" s="157"/>
      <c r="N153" s="156"/>
      <c r="R153" s="157"/>
      <c r="T153" s="156"/>
    </row>
    <row r="154" spans="5:20" ht="36">
      <c r="E154" s="103">
        <v>588</v>
      </c>
      <c r="I154" s="154" t="s">
        <v>708</v>
      </c>
      <c r="J154" s="155"/>
      <c r="K154" s="28" t="s">
        <v>134</v>
      </c>
      <c r="N154" s="156"/>
      <c r="R154" s="157"/>
      <c r="T154" s="156"/>
    </row>
    <row r="155" spans="5:20">
      <c r="E155" s="26" t="s">
        <v>158</v>
      </c>
      <c r="F155" s="119"/>
      <c r="G155" s="103">
        <v>294</v>
      </c>
      <c r="J155" s="157"/>
      <c r="N155" s="156"/>
      <c r="R155" s="157"/>
      <c r="T155" s="156"/>
    </row>
    <row r="156" spans="5:20">
      <c r="G156" s="26" t="s">
        <v>158</v>
      </c>
      <c r="J156" s="157"/>
      <c r="N156" s="156"/>
      <c r="R156" s="157"/>
      <c r="T156" s="156"/>
    </row>
    <row r="157" spans="5:20">
      <c r="E157" s="23" t="s">
        <v>242</v>
      </c>
      <c r="F157" s="120"/>
      <c r="H157" s="96"/>
      <c r="I157" s="103">
        <v>147</v>
      </c>
      <c r="J157" s="157"/>
      <c r="N157" s="156"/>
      <c r="R157" s="157"/>
      <c r="T157" s="156"/>
    </row>
    <row r="158" spans="5:20" ht="36">
      <c r="E158" s="103">
        <v>590</v>
      </c>
      <c r="G158" s="154" t="s">
        <v>245</v>
      </c>
      <c r="H158" s="155"/>
      <c r="I158" s="23" t="s">
        <v>160</v>
      </c>
      <c r="N158" s="156"/>
      <c r="R158" s="157"/>
      <c r="T158" s="156"/>
    </row>
    <row r="159" spans="5:20">
      <c r="E159" s="26" t="s">
        <v>243</v>
      </c>
      <c r="F159" s="119"/>
      <c r="G159" s="103">
        <v>295</v>
      </c>
      <c r="H159" s="97"/>
      <c r="N159" s="156"/>
      <c r="R159" s="157"/>
      <c r="T159" s="156"/>
    </row>
    <row r="160" spans="5:20">
      <c r="E160" s="103"/>
      <c r="G160" s="23" t="s">
        <v>159</v>
      </c>
      <c r="N160" s="156"/>
      <c r="R160" s="157"/>
      <c r="T160" s="156"/>
    </row>
    <row r="161" spans="5:20">
      <c r="E161" s="23" t="s">
        <v>244</v>
      </c>
      <c r="F161" s="120"/>
      <c r="N161" s="156"/>
      <c r="O161" s="103">
        <v>18</v>
      </c>
      <c r="R161" s="157"/>
      <c r="T161" s="156"/>
    </row>
    <row r="162" spans="5:20" ht="38.25" customHeight="1">
      <c r="E162" s="103">
        <v>592</v>
      </c>
      <c r="M162" s="154" t="s">
        <v>43</v>
      </c>
      <c r="N162" s="155"/>
      <c r="O162" s="29" t="s">
        <v>39</v>
      </c>
      <c r="R162" s="157"/>
      <c r="T162" s="156"/>
    </row>
    <row r="163" spans="5:20">
      <c r="E163" s="26" t="s">
        <v>185</v>
      </c>
      <c r="F163" s="119"/>
      <c r="G163" s="103">
        <v>296</v>
      </c>
      <c r="N163" s="157"/>
      <c r="O163" s="4"/>
      <c r="P163" s="156"/>
      <c r="R163" s="157"/>
      <c r="T163" s="156"/>
    </row>
    <row r="164" spans="5:20">
      <c r="E164" s="103"/>
      <c r="F164" s="18"/>
      <c r="G164" s="26" t="s">
        <v>116</v>
      </c>
      <c r="N164" s="157"/>
      <c r="O164" s="6"/>
      <c r="P164" s="156"/>
      <c r="R164" s="157"/>
      <c r="T164" s="156"/>
    </row>
    <row r="165" spans="5:20">
      <c r="E165" s="23" t="s">
        <v>119</v>
      </c>
      <c r="F165" s="120"/>
      <c r="H165" s="96"/>
      <c r="I165" s="103">
        <v>148</v>
      </c>
      <c r="M165" s="78"/>
      <c r="N165" s="157"/>
      <c r="P165" s="156"/>
      <c r="R165" s="157"/>
      <c r="T165" s="156"/>
    </row>
    <row r="166" spans="5:20" ht="36">
      <c r="E166" s="103">
        <v>594</v>
      </c>
      <c r="G166" s="154" t="s">
        <v>115</v>
      </c>
      <c r="H166" s="155"/>
      <c r="I166" s="29" t="s">
        <v>112</v>
      </c>
      <c r="M166" s="78"/>
      <c r="N166" s="157"/>
      <c r="P166" s="156"/>
      <c r="R166" s="157"/>
      <c r="T166" s="156"/>
    </row>
    <row r="167" spans="5:20">
      <c r="E167" s="26" t="s">
        <v>118</v>
      </c>
      <c r="F167" s="119"/>
      <c r="G167" s="103">
        <v>297</v>
      </c>
      <c r="H167" s="97"/>
      <c r="J167" s="156"/>
      <c r="N167" s="157"/>
      <c r="P167" s="156"/>
      <c r="R167" s="157"/>
      <c r="T167" s="156"/>
    </row>
    <row r="168" spans="5:20" ht="36">
      <c r="E168" s="103"/>
      <c r="F168" s="18"/>
      <c r="G168" s="23" t="s">
        <v>841</v>
      </c>
      <c r="J168" s="156"/>
      <c r="N168" s="157"/>
      <c r="P168" s="156"/>
      <c r="R168" s="157"/>
      <c r="T168" s="156"/>
    </row>
    <row r="169" spans="5:20" ht="24">
      <c r="E169" s="23" t="s">
        <v>117</v>
      </c>
      <c r="F169" s="120"/>
      <c r="J169" s="156"/>
      <c r="K169" s="30">
        <v>74</v>
      </c>
      <c r="N169" s="157"/>
      <c r="P169" s="156"/>
      <c r="R169" s="157"/>
      <c r="T169" s="156"/>
    </row>
    <row r="170" spans="5:20" ht="36">
      <c r="G170" s="78"/>
      <c r="I170" s="154" t="s">
        <v>114</v>
      </c>
      <c r="J170" s="155"/>
      <c r="K170" s="29" t="s">
        <v>109</v>
      </c>
      <c r="N170" s="157"/>
      <c r="P170" s="156"/>
      <c r="R170" s="157"/>
      <c r="T170" s="156"/>
    </row>
    <row r="171" spans="5:20">
      <c r="E171" s="18"/>
      <c r="F171" s="18"/>
      <c r="G171" s="15"/>
      <c r="J171" s="157"/>
      <c r="K171" s="31"/>
      <c r="L171" s="156"/>
      <c r="N171" s="157"/>
      <c r="P171" s="156"/>
      <c r="R171" s="157"/>
      <c r="T171" s="156"/>
    </row>
    <row r="172" spans="5:20" ht="24">
      <c r="E172" s="18"/>
      <c r="F172" s="18"/>
      <c r="G172" s="140" t="s">
        <v>627</v>
      </c>
      <c r="J172" s="157"/>
      <c r="K172" s="32"/>
      <c r="L172" s="156"/>
      <c r="N172" s="157"/>
      <c r="P172" s="156"/>
      <c r="R172" s="157"/>
      <c r="T172" s="156"/>
    </row>
    <row r="173" spans="5:20">
      <c r="E173" s="18"/>
      <c r="F173" s="18"/>
      <c r="G173" s="9"/>
      <c r="H173" s="96"/>
      <c r="I173" s="103">
        <v>149</v>
      </c>
      <c r="J173" s="157"/>
      <c r="K173" s="30" t="s">
        <v>711</v>
      </c>
      <c r="L173" s="156"/>
      <c r="N173" s="157"/>
      <c r="P173" s="156"/>
      <c r="R173" s="157"/>
      <c r="T173" s="156"/>
    </row>
    <row r="174" spans="5:20" ht="36">
      <c r="E174" s="18"/>
      <c r="F174" s="18"/>
      <c r="G174" s="93"/>
      <c r="I174" s="23" t="s">
        <v>113</v>
      </c>
      <c r="L174" s="156"/>
      <c r="N174" s="157"/>
      <c r="P174" s="156"/>
      <c r="R174" s="157"/>
      <c r="T174" s="156"/>
    </row>
    <row r="175" spans="5:20">
      <c r="E175" s="18"/>
      <c r="F175" s="18"/>
      <c r="G175" s="9"/>
      <c r="H175" s="18"/>
      <c r="L175" s="156"/>
      <c r="N175" s="157"/>
      <c r="P175" s="156"/>
      <c r="R175" s="157"/>
      <c r="T175" s="156"/>
    </row>
    <row r="176" spans="5:20">
      <c r="E176" s="18"/>
      <c r="F176" s="18"/>
      <c r="G176" s="9"/>
      <c r="I176" s="13"/>
      <c r="L176" s="156"/>
      <c r="N176" s="157"/>
      <c r="P176" s="156"/>
      <c r="R176" s="157"/>
      <c r="T176" s="156"/>
    </row>
    <row r="177" spans="5:20">
      <c r="E177" s="18"/>
      <c r="F177" s="18"/>
      <c r="G177" s="9"/>
      <c r="L177" s="156"/>
      <c r="M177" s="103">
        <v>37</v>
      </c>
      <c r="N177" s="157"/>
      <c r="P177" s="156"/>
      <c r="R177" s="157"/>
      <c r="T177" s="156"/>
    </row>
    <row r="178" spans="5:20" ht="36">
      <c r="E178" s="103">
        <v>600</v>
      </c>
      <c r="K178" s="154" t="s">
        <v>111</v>
      </c>
      <c r="L178" s="155"/>
      <c r="M178" s="28" t="s">
        <v>42</v>
      </c>
      <c r="P178" s="156"/>
      <c r="R178" s="157"/>
      <c r="T178" s="156"/>
    </row>
    <row r="179" spans="5:20">
      <c r="E179" s="98" t="s">
        <v>637</v>
      </c>
      <c r="F179" s="119"/>
      <c r="G179" s="103">
        <v>300</v>
      </c>
      <c r="L179" s="157"/>
      <c r="P179" s="156"/>
      <c r="R179" s="157"/>
      <c r="T179" s="156"/>
    </row>
    <row r="180" spans="5:20" ht="36">
      <c r="E180" s="154" t="s">
        <v>588</v>
      </c>
      <c r="F180" s="155"/>
      <c r="G180" s="26" t="s">
        <v>799</v>
      </c>
      <c r="L180" s="157"/>
      <c r="P180" s="156"/>
      <c r="R180" s="157"/>
      <c r="T180" s="156"/>
    </row>
    <row r="181" spans="5:20">
      <c r="E181" s="23" t="s">
        <v>586</v>
      </c>
      <c r="F181" s="120"/>
      <c r="H181" s="96"/>
      <c r="I181" s="103">
        <v>150</v>
      </c>
      <c r="L181" s="157"/>
      <c r="P181" s="156"/>
      <c r="R181" s="157"/>
      <c r="T181" s="156"/>
    </row>
    <row r="182" spans="5:20">
      <c r="E182" s="103">
        <v>602</v>
      </c>
      <c r="G182" s="154" t="s">
        <v>589</v>
      </c>
      <c r="H182" s="155"/>
      <c r="I182" s="26" t="s">
        <v>110</v>
      </c>
      <c r="L182" s="157"/>
      <c r="P182" s="156"/>
      <c r="R182" s="157"/>
      <c r="T182" s="156"/>
    </row>
    <row r="183" spans="5:20">
      <c r="E183" s="98" t="s">
        <v>636</v>
      </c>
      <c r="F183" s="119"/>
      <c r="G183" s="103">
        <v>301</v>
      </c>
      <c r="H183" s="97"/>
      <c r="J183" s="156"/>
      <c r="L183" s="157"/>
      <c r="P183" s="156"/>
      <c r="R183" s="157"/>
      <c r="T183" s="156"/>
    </row>
    <row r="184" spans="5:20">
      <c r="E184" s="154" t="s">
        <v>590</v>
      </c>
      <c r="F184" s="155"/>
      <c r="G184" s="23" t="s">
        <v>585</v>
      </c>
      <c r="J184" s="156"/>
      <c r="L184" s="157"/>
      <c r="P184" s="156"/>
      <c r="R184" s="157"/>
      <c r="T184" s="156"/>
    </row>
    <row r="185" spans="5:20">
      <c r="E185" s="23" t="s">
        <v>587</v>
      </c>
      <c r="F185" s="120"/>
      <c r="J185" s="156"/>
      <c r="K185" s="30">
        <v>75</v>
      </c>
      <c r="L185" s="157"/>
      <c r="P185" s="156"/>
      <c r="R185" s="157"/>
      <c r="T185" s="156"/>
    </row>
    <row r="186" spans="5:20" ht="48">
      <c r="I186" s="154" t="s">
        <v>842</v>
      </c>
      <c r="J186" s="155"/>
      <c r="K186" s="28" t="s">
        <v>694</v>
      </c>
      <c r="P186" s="156"/>
      <c r="R186" s="157"/>
      <c r="T186" s="156"/>
    </row>
    <row r="187" spans="5:20">
      <c r="E187" s="18"/>
      <c r="F187" s="18"/>
      <c r="G187" s="9"/>
      <c r="H187" s="18"/>
      <c r="J187" s="157"/>
      <c r="K187" s="31"/>
      <c r="P187" s="156"/>
      <c r="R187" s="157"/>
      <c r="T187" s="156"/>
    </row>
    <row r="188" spans="5:20">
      <c r="E188" s="18"/>
      <c r="F188" s="18"/>
      <c r="G188" s="9"/>
      <c r="H188" s="18"/>
      <c r="J188" s="157"/>
      <c r="K188" s="32"/>
      <c r="P188" s="156"/>
      <c r="R188" s="157"/>
      <c r="T188" s="156"/>
    </row>
    <row r="189" spans="5:20">
      <c r="E189" s="18"/>
      <c r="F189" s="18"/>
      <c r="G189" s="9"/>
      <c r="H189" s="18"/>
      <c r="I189" s="103">
        <v>151</v>
      </c>
      <c r="J189" s="157"/>
      <c r="P189" s="156"/>
      <c r="R189" s="157"/>
      <c r="T189" s="156"/>
    </row>
    <row r="190" spans="5:20" ht="12.75">
      <c r="E190" s="18"/>
      <c r="F190" s="18"/>
      <c r="G190" s="9"/>
      <c r="H190" s="18"/>
      <c r="I190" s="142" t="s">
        <v>709</v>
      </c>
      <c r="P190" s="156"/>
      <c r="R190" s="157"/>
      <c r="T190" s="156"/>
    </row>
    <row r="191" spans="5:20">
      <c r="E191" s="18"/>
      <c r="F191" s="18"/>
      <c r="G191" s="9"/>
      <c r="H191" s="18"/>
      <c r="P191" s="156"/>
      <c r="R191" s="157"/>
      <c r="T191" s="156"/>
    </row>
    <row r="192" spans="5:20">
      <c r="E192" s="18"/>
      <c r="F192" s="18"/>
      <c r="G192" s="9"/>
      <c r="H192" s="18"/>
      <c r="P192" s="156"/>
      <c r="R192" s="157"/>
      <c r="T192" s="156"/>
    </row>
    <row r="193" spans="3:20">
      <c r="C193" s="103">
        <f>2*E194</f>
        <v>1216</v>
      </c>
      <c r="E193" s="18"/>
      <c r="F193" s="18"/>
      <c r="G193" s="9"/>
      <c r="H193" s="18"/>
      <c r="P193" s="156"/>
      <c r="Q193" s="103">
        <v>9</v>
      </c>
      <c r="R193" s="157"/>
      <c r="T193" s="156"/>
    </row>
    <row r="194" spans="3:20" ht="36">
      <c r="C194" s="29" t="s">
        <v>174</v>
      </c>
      <c r="D194" s="119"/>
      <c r="E194" s="103">
        <v>608</v>
      </c>
      <c r="O194" s="154" t="s">
        <v>44</v>
      </c>
      <c r="P194" s="155"/>
      <c r="Q194" s="28" t="s">
        <v>36</v>
      </c>
      <c r="T194" s="156"/>
    </row>
    <row r="195" spans="3:20" ht="36">
      <c r="C195" s="9">
        <v>1217</v>
      </c>
      <c r="D195" s="18"/>
      <c r="E195" s="22" t="s">
        <v>65</v>
      </c>
      <c r="F195" s="119"/>
      <c r="G195" s="103">
        <f>2*I197</f>
        <v>304</v>
      </c>
      <c r="P195" s="157"/>
      <c r="T195" s="156"/>
    </row>
    <row r="196" spans="3:20" ht="36">
      <c r="C196" s="28" t="s">
        <v>175</v>
      </c>
      <c r="D196" s="120"/>
      <c r="E196" s="154" t="s">
        <v>67</v>
      </c>
      <c r="F196" s="155"/>
      <c r="G196" s="22" t="s">
        <v>63</v>
      </c>
      <c r="P196" s="157"/>
      <c r="T196" s="156"/>
    </row>
    <row r="197" spans="3:20">
      <c r="E197" s="23" t="s">
        <v>66</v>
      </c>
      <c r="F197" s="120"/>
      <c r="G197" s="4"/>
      <c r="H197" s="96"/>
      <c r="I197" s="103">
        <f>2*K201</f>
        <v>152</v>
      </c>
      <c r="K197" s="30" t="s">
        <v>711</v>
      </c>
      <c r="P197" s="157"/>
      <c r="T197" s="156"/>
    </row>
    <row r="198" spans="3:20" ht="36">
      <c r="E198" s="103">
        <v>610</v>
      </c>
      <c r="G198" s="154" t="s">
        <v>64</v>
      </c>
      <c r="H198" s="155"/>
      <c r="I198" s="26" t="s">
        <v>60</v>
      </c>
      <c r="P198" s="157"/>
      <c r="T198" s="156"/>
    </row>
    <row r="199" spans="3:20">
      <c r="E199" s="26" t="s">
        <v>186</v>
      </c>
      <c r="F199" s="119"/>
      <c r="G199" s="103">
        <v>305</v>
      </c>
      <c r="H199" s="97"/>
      <c r="J199" s="156"/>
      <c r="P199" s="157"/>
      <c r="T199" s="156"/>
    </row>
    <row r="200" spans="3:20" ht="36">
      <c r="E200" s="154" t="s">
        <v>246</v>
      </c>
      <c r="F200" s="155"/>
      <c r="G200" s="23" t="s">
        <v>188</v>
      </c>
      <c r="J200" s="156"/>
      <c r="P200" s="157"/>
      <c r="T200" s="156"/>
    </row>
    <row r="201" spans="3:20">
      <c r="E201" s="23" t="s">
        <v>187</v>
      </c>
      <c r="F201" s="120"/>
      <c r="J201" s="156"/>
      <c r="K201" s="30">
        <v>76</v>
      </c>
      <c r="P201" s="157"/>
      <c r="T201" s="156"/>
    </row>
    <row r="202" spans="3:20" ht="36">
      <c r="C202" s="13"/>
      <c r="E202" s="103">
        <v>612</v>
      </c>
      <c r="I202" s="154" t="s">
        <v>62</v>
      </c>
      <c r="J202" s="155"/>
      <c r="K202" s="26" t="s">
        <v>57</v>
      </c>
      <c r="P202" s="157"/>
      <c r="T202" s="156"/>
    </row>
    <row r="203" spans="3:20" ht="16.5" customHeight="1">
      <c r="E203" s="29" t="s">
        <v>193</v>
      </c>
      <c r="F203" s="119"/>
      <c r="G203" s="103">
        <v>306</v>
      </c>
      <c r="J203" s="157"/>
      <c r="L203" s="156"/>
      <c r="P203" s="157"/>
      <c r="T203" s="156"/>
    </row>
    <row r="204" spans="3:20" ht="36">
      <c r="E204" s="154" t="s">
        <v>247</v>
      </c>
      <c r="F204" s="155"/>
      <c r="G204" s="26" t="s">
        <v>192</v>
      </c>
      <c r="J204" s="157"/>
      <c r="L204" s="156"/>
      <c r="P204" s="157"/>
      <c r="T204" s="156"/>
    </row>
    <row r="205" spans="3:20">
      <c r="E205" s="23" t="s">
        <v>194</v>
      </c>
      <c r="F205" s="120"/>
      <c r="H205" s="96"/>
      <c r="I205" s="103">
        <v>153</v>
      </c>
      <c r="J205" s="157"/>
      <c r="L205" s="156"/>
      <c r="P205" s="157"/>
      <c r="T205" s="156"/>
    </row>
    <row r="206" spans="3:20" ht="36">
      <c r="E206" s="103">
        <v>614</v>
      </c>
      <c r="G206" s="154" t="s">
        <v>845</v>
      </c>
      <c r="H206" s="155"/>
      <c r="I206" s="23" t="s">
        <v>61</v>
      </c>
      <c r="L206" s="156"/>
      <c r="P206" s="157"/>
      <c r="T206" s="156"/>
    </row>
    <row r="207" spans="3:20">
      <c r="E207" s="26" t="s">
        <v>190</v>
      </c>
      <c r="F207" s="119"/>
      <c r="G207" s="103">
        <v>307</v>
      </c>
      <c r="H207" s="97"/>
      <c r="L207" s="156"/>
      <c r="P207" s="157"/>
      <c r="T207" s="156"/>
    </row>
    <row r="208" spans="3:20" ht="36">
      <c r="E208" s="154" t="s">
        <v>248</v>
      </c>
      <c r="F208" s="155"/>
      <c r="G208" s="23" t="s">
        <v>189</v>
      </c>
      <c r="L208" s="156"/>
      <c r="P208" s="157"/>
      <c r="T208" s="156"/>
    </row>
    <row r="209" spans="3:20">
      <c r="C209" s="103">
        <f>2*E210</f>
        <v>1232</v>
      </c>
      <c r="E209" s="23" t="s">
        <v>191</v>
      </c>
      <c r="F209" s="120"/>
      <c r="L209" s="156"/>
      <c r="M209" s="103">
        <v>38</v>
      </c>
      <c r="P209" s="157"/>
      <c r="T209" s="156"/>
    </row>
    <row r="210" spans="3:20" ht="36">
      <c r="C210" s="29" t="s">
        <v>460</v>
      </c>
      <c r="D210" s="119"/>
      <c r="E210" s="103">
        <v>616</v>
      </c>
      <c r="K210" s="154" t="s">
        <v>59</v>
      </c>
      <c r="L210" s="155"/>
      <c r="M210" s="26" t="s">
        <v>55</v>
      </c>
      <c r="P210" s="157"/>
      <c r="T210" s="156"/>
    </row>
    <row r="211" spans="3:20" ht="36">
      <c r="E211" s="26" t="s">
        <v>462</v>
      </c>
      <c r="F211" s="119"/>
      <c r="G211" s="103">
        <v>308</v>
      </c>
      <c r="L211" s="157"/>
      <c r="N211" s="156"/>
      <c r="P211" s="157"/>
      <c r="T211" s="156"/>
    </row>
    <row r="212" spans="3:20" ht="36">
      <c r="C212" s="28" t="s">
        <v>461</v>
      </c>
      <c r="D212" s="120"/>
      <c r="E212" s="154" t="s">
        <v>459</v>
      </c>
      <c r="F212" s="155"/>
      <c r="G212" s="26" t="s">
        <v>456</v>
      </c>
      <c r="L212" s="157"/>
      <c r="N212" s="156"/>
      <c r="P212" s="157"/>
      <c r="T212" s="156"/>
    </row>
    <row r="213" spans="3:20" ht="24">
      <c r="E213" s="23" t="s">
        <v>457</v>
      </c>
      <c r="F213" s="120"/>
      <c r="H213" s="96"/>
      <c r="I213" s="103">
        <v>154</v>
      </c>
      <c r="L213" s="157"/>
      <c r="N213" s="156"/>
      <c r="P213" s="157"/>
      <c r="T213" s="156"/>
    </row>
    <row r="214" spans="3:20" ht="37.5" customHeight="1">
      <c r="C214" s="29" t="s">
        <v>808</v>
      </c>
      <c r="D214" s="119"/>
      <c r="E214" s="136">
        <v>618</v>
      </c>
      <c r="G214" s="154" t="s">
        <v>455</v>
      </c>
      <c r="H214" s="155"/>
      <c r="I214" s="29" t="s">
        <v>800</v>
      </c>
      <c r="L214" s="157"/>
      <c r="N214" s="156"/>
      <c r="P214" s="157"/>
      <c r="T214" s="156"/>
    </row>
    <row r="215" spans="3:20" ht="36">
      <c r="E215" s="26" t="s">
        <v>804</v>
      </c>
      <c r="F215" s="119"/>
      <c r="G215" s="103">
        <v>309</v>
      </c>
      <c r="H215" s="97"/>
      <c r="I215" s="108"/>
      <c r="J215" s="156"/>
      <c r="L215" s="157"/>
      <c r="N215" s="156"/>
      <c r="P215" s="157"/>
      <c r="T215" s="156"/>
    </row>
    <row r="216" spans="3:20" ht="36">
      <c r="C216" s="28" t="s">
        <v>805</v>
      </c>
      <c r="D216" s="120"/>
      <c r="E216" s="154" t="s">
        <v>807</v>
      </c>
      <c r="F216" s="155"/>
      <c r="G216" s="28" t="s">
        <v>803</v>
      </c>
      <c r="I216" s="108"/>
      <c r="J216" s="156"/>
      <c r="L216" s="157"/>
      <c r="N216" s="156"/>
      <c r="P216" s="157"/>
      <c r="T216" s="156"/>
    </row>
    <row r="217" spans="3:20" ht="36">
      <c r="E217" s="28" t="s">
        <v>806</v>
      </c>
      <c r="F217" s="120"/>
      <c r="J217" s="156"/>
      <c r="K217" s="30">
        <v>77</v>
      </c>
      <c r="L217" s="157"/>
      <c r="N217" s="156"/>
      <c r="P217" s="157"/>
      <c r="T217" s="156"/>
    </row>
    <row r="218" spans="3:20" ht="36">
      <c r="E218" s="103">
        <v>620</v>
      </c>
      <c r="I218" s="154" t="s">
        <v>801</v>
      </c>
      <c r="J218" s="155"/>
      <c r="K218" s="23" t="s">
        <v>58</v>
      </c>
      <c r="N218" s="156"/>
      <c r="P218" s="157"/>
      <c r="T218" s="156"/>
    </row>
    <row r="219" spans="3:20">
      <c r="E219" s="26" t="s">
        <v>581</v>
      </c>
      <c r="F219" s="119"/>
      <c r="G219" s="103">
        <v>310</v>
      </c>
      <c r="J219" s="157"/>
      <c r="N219" s="156"/>
      <c r="P219" s="157"/>
      <c r="T219" s="156"/>
    </row>
    <row r="220" spans="3:20">
      <c r="E220" s="103">
        <v>621</v>
      </c>
      <c r="G220" s="26" t="s">
        <v>497</v>
      </c>
      <c r="H220" s="162"/>
      <c r="J220" s="157"/>
      <c r="N220" s="156"/>
      <c r="P220" s="157"/>
      <c r="T220" s="156"/>
    </row>
    <row r="221" spans="3:20">
      <c r="E221" s="111" t="s">
        <v>540</v>
      </c>
      <c r="F221" s="120"/>
      <c r="G221" s="141"/>
      <c r="H221" s="156"/>
      <c r="I221" s="103">
        <v>155</v>
      </c>
      <c r="J221" s="157"/>
      <c r="N221" s="156"/>
      <c r="P221" s="157"/>
      <c r="T221" s="156"/>
    </row>
    <row r="222" spans="3:20" ht="38.25" customHeight="1">
      <c r="E222" s="103">
        <f>2*G223</f>
        <v>622</v>
      </c>
      <c r="G222" s="154" t="s">
        <v>486</v>
      </c>
      <c r="H222" s="155"/>
      <c r="I222" s="28" t="s">
        <v>802</v>
      </c>
      <c r="N222" s="156"/>
      <c r="P222" s="157"/>
      <c r="T222" s="156"/>
    </row>
    <row r="223" spans="3:20">
      <c r="E223" s="29" t="s">
        <v>488</v>
      </c>
      <c r="F223" s="119"/>
      <c r="G223" s="103">
        <v>311</v>
      </c>
      <c r="H223" s="97"/>
      <c r="I223" s="108"/>
      <c r="N223" s="156"/>
      <c r="P223" s="157"/>
      <c r="T223" s="156"/>
    </row>
    <row r="224" spans="3:20">
      <c r="E224" s="103">
        <v>623</v>
      </c>
      <c r="G224" s="28" t="s">
        <v>53</v>
      </c>
      <c r="I224" s="135"/>
      <c r="N224" s="156"/>
      <c r="P224" s="157"/>
      <c r="T224" s="156"/>
    </row>
    <row r="225" spans="5:20">
      <c r="E225" s="23" t="s">
        <v>487</v>
      </c>
      <c r="F225" s="120"/>
      <c r="K225" s="30" t="s">
        <v>711</v>
      </c>
      <c r="N225" s="156"/>
      <c r="O225" s="103">
        <v>19</v>
      </c>
      <c r="P225" s="157"/>
      <c r="T225" s="156"/>
    </row>
    <row r="226" spans="5:20" ht="39" customHeight="1">
      <c r="E226" s="136">
        <v>624</v>
      </c>
      <c r="M226" s="154" t="s">
        <v>56</v>
      </c>
      <c r="N226" s="155"/>
      <c r="O226" s="23" t="s">
        <v>40</v>
      </c>
      <c r="T226" s="156"/>
    </row>
    <row r="227" spans="5:20">
      <c r="E227" s="29" t="s">
        <v>809</v>
      </c>
      <c r="F227" s="119"/>
      <c r="G227" s="103">
        <v>312</v>
      </c>
      <c r="N227" s="157"/>
      <c r="T227" s="156"/>
    </row>
    <row r="228" spans="5:20">
      <c r="E228" s="136">
        <v>625</v>
      </c>
      <c r="G228" s="26" t="s">
        <v>523</v>
      </c>
      <c r="N228" s="157"/>
      <c r="T228" s="156"/>
    </row>
    <row r="229" spans="5:20">
      <c r="E229" s="23" t="s">
        <v>810</v>
      </c>
      <c r="F229" s="120"/>
      <c r="H229" s="96"/>
      <c r="I229" s="103">
        <v>156</v>
      </c>
      <c r="N229" s="157"/>
      <c r="T229" s="156"/>
    </row>
    <row r="230" spans="5:20" ht="24">
      <c r="E230" s="18"/>
      <c r="I230" s="26" t="s">
        <v>582</v>
      </c>
      <c r="N230" s="157"/>
      <c r="T230" s="156"/>
    </row>
    <row r="231" spans="5:20">
      <c r="E231" s="18"/>
      <c r="G231" s="103">
        <v>313</v>
      </c>
      <c r="H231" s="97"/>
      <c r="J231" s="156"/>
      <c r="N231" s="157"/>
      <c r="T231" s="156"/>
    </row>
    <row r="232" spans="5:20">
      <c r="E232" s="18"/>
      <c r="G232" s="23" t="s">
        <v>524</v>
      </c>
      <c r="J232" s="156"/>
      <c r="N232" s="157"/>
      <c r="T232" s="156"/>
    </row>
    <row r="233" spans="5:20">
      <c r="E233" s="18"/>
      <c r="J233" s="156"/>
      <c r="K233" s="30">
        <v>78</v>
      </c>
      <c r="N233" s="157"/>
      <c r="T233" s="156"/>
    </row>
    <row r="234" spans="5:20" ht="36">
      <c r="E234" s="18"/>
      <c r="I234" s="154" t="s">
        <v>820</v>
      </c>
      <c r="J234" s="155"/>
      <c r="K234" s="26" t="s">
        <v>526</v>
      </c>
      <c r="N234" s="157"/>
      <c r="T234" s="156"/>
    </row>
    <row r="235" spans="5:20">
      <c r="E235" s="18"/>
      <c r="G235" s="103">
        <v>314</v>
      </c>
      <c r="J235" s="157"/>
      <c r="L235" s="156"/>
      <c r="N235" s="157"/>
      <c r="T235" s="156"/>
    </row>
    <row r="236" spans="5:20">
      <c r="E236" s="18"/>
      <c r="G236" s="26" t="s">
        <v>525</v>
      </c>
      <c r="J236" s="157"/>
      <c r="L236" s="156"/>
      <c r="N236" s="157"/>
      <c r="T236" s="156"/>
    </row>
    <row r="237" spans="5:20">
      <c r="E237" s="18"/>
      <c r="H237" s="96"/>
      <c r="I237" s="103">
        <v>157</v>
      </c>
      <c r="J237" s="157"/>
      <c r="L237" s="156"/>
      <c r="N237" s="157"/>
      <c r="T237" s="156"/>
    </row>
    <row r="238" spans="5:20" ht="24">
      <c r="E238" s="18"/>
      <c r="I238" s="23" t="s">
        <v>583</v>
      </c>
      <c r="L238" s="156"/>
      <c r="N238" s="157"/>
      <c r="T238" s="156"/>
    </row>
    <row r="239" spans="5:20">
      <c r="E239" s="18"/>
      <c r="G239" s="103">
        <v>315</v>
      </c>
      <c r="H239" s="97"/>
      <c r="L239" s="156"/>
      <c r="N239" s="157"/>
      <c r="T239" s="156"/>
    </row>
    <row r="240" spans="5:20" ht="24">
      <c r="E240" s="18"/>
      <c r="G240" s="23" t="s">
        <v>584</v>
      </c>
      <c r="L240" s="156"/>
      <c r="N240" s="157"/>
      <c r="T240" s="156"/>
    </row>
    <row r="241" spans="1:20">
      <c r="E241" s="18"/>
      <c r="L241" s="156"/>
      <c r="M241" s="103">
        <v>39</v>
      </c>
      <c r="N241" s="157"/>
      <c r="T241" s="156"/>
    </row>
    <row r="242" spans="1:20" ht="36">
      <c r="E242" s="18"/>
      <c r="K242" s="154" t="s">
        <v>140</v>
      </c>
      <c r="L242" s="155"/>
      <c r="M242" s="23" t="s">
        <v>54</v>
      </c>
      <c r="T242" s="156"/>
    </row>
    <row r="243" spans="1:20">
      <c r="E243" s="18"/>
      <c r="L243" s="157"/>
      <c r="T243" s="156"/>
    </row>
    <row r="244" spans="1:20">
      <c r="E244" s="18"/>
      <c r="G244" s="9"/>
      <c r="H244" s="18"/>
      <c r="L244" s="157"/>
      <c r="T244" s="156"/>
    </row>
    <row r="245" spans="1:20">
      <c r="E245" s="18"/>
      <c r="G245" s="9"/>
      <c r="H245" s="18"/>
      <c r="I245" s="103">
        <v>158</v>
      </c>
      <c r="L245" s="157"/>
      <c r="T245" s="156"/>
    </row>
    <row r="246" spans="1:20">
      <c r="E246" s="18"/>
      <c r="G246" s="9"/>
      <c r="H246" s="18"/>
      <c r="I246" s="26" t="s">
        <v>527</v>
      </c>
      <c r="L246" s="157"/>
      <c r="T246" s="156"/>
    </row>
    <row r="247" spans="1:20">
      <c r="E247" s="18"/>
      <c r="G247" s="9"/>
      <c r="H247" s="18"/>
      <c r="J247" s="156"/>
      <c r="L247" s="157"/>
      <c r="T247" s="156"/>
    </row>
    <row r="248" spans="1:20">
      <c r="E248" s="18"/>
      <c r="G248" s="9"/>
      <c r="H248" s="18"/>
      <c r="J248" s="156"/>
      <c r="L248" s="157"/>
      <c r="T248" s="156"/>
    </row>
    <row r="249" spans="1:20">
      <c r="E249" s="18"/>
      <c r="G249" s="9"/>
      <c r="H249" s="18"/>
      <c r="J249" s="156"/>
      <c r="K249" s="30">
        <v>79</v>
      </c>
      <c r="L249" s="157"/>
      <c r="T249" s="156"/>
    </row>
    <row r="250" spans="1:20">
      <c r="E250" s="18"/>
      <c r="G250" s="9"/>
      <c r="H250" s="18"/>
      <c r="K250" s="23" t="s">
        <v>269</v>
      </c>
      <c r="T250" s="156"/>
    </row>
    <row r="251" spans="1:20">
      <c r="E251" s="18"/>
      <c r="G251" s="9"/>
      <c r="H251" s="18"/>
      <c r="J251" s="157"/>
      <c r="T251" s="156"/>
    </row>
    <row r="252" spans="1:20">
      <c r="E252" s="18"/>
      <c r="G252" s="9"/>
      <c r="H252" s="18"/>
      <c r="J252" s="157"/>
      <c r="T252" s="156"/>
    </row>
    <row r="253" spans="1:20">
      <c r="E253" s="18"/>
      <c r="G253" s="9"/>
      <c r="H253" s="18"/>
      <c r="I253" s="103">
        <v>159</v>
      </c>
      <c r="J253" s="157"/>
      <c r="T253" s="156"/>
    </row>
    <row r="254" spans="1:20">
      <c r="A254" s="136">
        <f>2*C257</f>
        <v>2560</v>
      </c>
      <c r="E254" s="18"/>
      <c r="G254" s="9"/>
      <c r="H254" s="18"/>
      <c r="I254" s="23" t="s">
        <v>528</v>
      </c>
      <c r="T254" s="156"/>
    </row>
    <row r="255" spans="1:20">
      <c r="A255" s="29" t="s">
        <v>829</v>
      </c>
      <c r="E255" s="18"/>
      <c r="G255" s="9"/>
      <c r="H255" s="18"/>
      <c r="T255" s="156"/>
    </row>
    <row r="256" spans="1:20">
      <c r="A256" s="145"/>
      <c r="B256" s="156"/>
      <c r="E256" s="18"/>
      <c r="G256" s="9"/>
      <c r="H256" s="18"/>
      <c r="K256" s="30" t="s">
        <v>711</v>
      </c>
      <c r="T256" s="156"/>
    </row>
    <row r="257" spans="1:22">
      <c r="A257" s="28" t="s">
        <v>828</v>
      </c>
      <c r="B257" s="162"/>
      <c r="C257" s="103">
        <v>1280</v>
      </c>
      <c r="E257" s="18"/>
      <c r="T257" s="156"/>
      <c r="U257" s="103">
        <v>2</v>
      </c>
    </row>
    <row r="258" spans="1:22" ht="48">
      <c r="A258" s="136">
        <f>2*1281</f>
        <v>2562</v>
      </c>
      <c r="B258" s="143"/>
      <c r="C258" s="29" t="s">
        <v>824</v>
      </c>
      <c r="D258" s="119"/>
      <c r="E258" s="103">
        <v>640</v>
      </c>
      <c r="O258" s="11"/>
      <c r="S258" s="154" t="s">
        <v>75</v>
      </c>
      <c r="T258" s="155"/>
      <c r="U258" s="29" t="s">
        <v>69</v>
      </c>
    </row>
    <row r="259" spans="1:22" ht="24">
      <c r="A259" s="29" t="s">
        <v>826</v>
      </c>
      <c r="B259" s="143"/>
      <c r="C259" s="154" t="s">
        <v>715</v>
      </c>
      <c r="D259" s="155"/>
      <c r="E259" s="29" t="s">
        <v>822</v>
      </c>
      <c r="F259" s="119"/>
      <c r="G259" s="103">
        <v>320</v>
      </c>
      <c r="T259" s="157"/>
      <c r="V259" s="156"/>
    </row>
    <row r="260" spans="1:22" ht="36">
      <c r="A260" s="136">
        <f>A258+1</f>
        <v>2563</v>
      </c>
      <c r="C260" s="28" t="s">
        <v>825</v>
      </c>
      <c r="D260" s="120"/>
      <c r="E260" s="154" t="s">
        <v>716</v>
      </c>
      <c r="F260" s="155"/>
      <c r="G260" s="26" t="s">
        <v>823</v>
      </c>
      <c r="T260" s="157"/>
      <c r="V260" s="156"/>
    </row>
    <row r="261" spans="1:22" ht="36">
      <c r="A261" s="28" t="s">
        <v>827</v>
      </c>
      <c r="B261" s="144"/>
      <c r="E261" s="28" t="s">
        <v>669</v>
      </c>
      <c r="F261" s="120"/>
      <c r="H261" s="96"/>
      <c r="I261" s="103">
        <v>160</v>
      </c>
      <c r="T261" s="157"/>
      <c r="V261" s="156"/>
    </row>
    <row r="262" spans="1:22" ht="36">
      <c r="G262" s="154" t="s">
        <v>821</v>
      </c>
      <c r="H262" s="155"/>
      <c r="I262" s="29" t="s">
        <v>671</v>
      </c>
      <c r="T262" s="157"/>
      <c r="V262" s="156"/>
    </row>
    <row r="263" spans="1:22">
      <c r="E263" s="26" t="s">
        <v>830</v>
      </c>
      <c r="F263" s="143"/>
      <c r="G263" s="103">
        <v>321</v>
      </c>
      <c r="H263" s="97"/>
      <c r="J263" s="156"/>
      <c r="T263" s="157"/>
      <c r="V263" s="156"/>
    </row>
    <row r="264" spans="1:22" ht="36">
      <c r="E264" s="18"/>
      <c r="G264" s="28" t="s">
        <v>670</v>
      </c>
      <c r="J264" s="156"/>
      <c r="T264" s="157"/>
      <c r="V264" s="156"/>
    </row>
    <row r="265" spans="1:22" ht="24">
      <c r="E265" s="28" t="s">
        <v>831</v>
      </c>
      <c r="F265" s="144"/>
      <c r="J265" s="156"/>
      <c r="K265" s="30">
        <v>80</v>
      </c>
      <c r="T265" s="157"/>
      <c r="V265" s="156"/>
    </row>
    <row r="266" spans="1:22" ht="36">
      <c r="E266" s="18"/>
      <c r="I266" s="154" t="s">
        <v>82</v>
      </c>
      <c r="J266" s="155"/>
      <c r="K266" s="22" t="s">
        <v>80</v>
      </c>
      <c r="T266" s="157"/>
      <c r="V266" s="156"/>
    </row>
    <row r="267" spans="1:22">
      <c r="E267" s="18"/>
      <c r="J267" s="157"/>
      <c r="L267" s="156"/>
      <c r="M267" s="4"/>
      <c r="T267" s="157"/>
      <c r="V267" s="156"/>
    </row>
    <row r="268" spans="1:22">
      <c r="E268" s="18"/>
      <c r="G268" s="9"/>
      <c r="H268" s="18"/>
      <c r="J268" s="157"/>
      <c r="L268" s="156"/>
      <c r="M268" s="12"/>
      <c r="T268" s="157"/>
      <c r="V268" s="156"/>
    </row>
    <row r="269" spans="1:22">
      <c r="E269" s="18"/>
      <c r="G269" s="28" t="s">
        <v>718</v>
      </c>
      <c r="H269" s="119"/>
      <c r="I269" s="103">
        <v>161</v>
      </c>
      <c r="J269" s="157"/>
      <c r="L269" s="156"/>
      <c r="T269" s="157"/>
      <c r="V269" s="156"/>
    </row>
    <row r="270" spans="1:22" ht="36">
      <c r="E270" s="18"/>
      <c r="G270" s="9"/>
      <c r="H270" s="18"/>
      <c r="I270" s="23" t="s">
        <v>717</v>
      </c>
      <c r="L270" s="156"/>
      <c r="T270" s="157"/>
      <c r="V270" s="156"/>
    </row>
    <row r="271" spans="1:22">
      <c r="E271" s="18"/>
      <c r="G271" s="26" t="s">
        <v>719</v>
      </c>
      <c r="H271" s="120"/>
      <c r="L271" s="156"/>
      <c r="P271" s="9"/>
      <c r="Q271" s="4"/>
      <c r="T271" s="157"/>
      <c r="V271" s="156"/>
    </row>
    <row r="272" spans="1:22">
      <c r="E272" s="18"/>
      <c r="G272" s="9"/>
      <c r="H272" s="18"/>
      <c r="L272" s="156"/>
      <c r="P272" s="9"/>
      <c r="Q272" s="12"/>
      <c r="T272" s="157"/>
      <c r="V272" s="156"/>
    </row>
    <row r="273" spans="5:22">
      <c r="E273" s="18"/>
      <c r="G273" s="9"/>
      <c r="H273" s="18"/>
      <c r="L273" s="156"/>
      <c r="M273" s="103">
        <v>40</v>
      </c>
      <c r="P273" s="9"/>
      <c r="T273" s="157"/>
      <c r="V273" s="156"/>
    </row>
    <row r="274" spans="5:22" ht="36">
      <c r="E274" s="18"/>
      <c r="G274" s="9"/>
      <c r="H274" s="18"/>
      <c r="K274" s="154" t="s">
        <v>81</v>
      </c>
      <c r="L274" s="155"/>
      <c r="M274" s="29" t="s">
        <v>77</v>
      </c>
      <c r="P274" s="9"/>
      <c r="T274" s="157"/>
      <c r="V274" s="156"/>
    </row>
    <row r="275" spans="5:22">
      <c r="E275" s="18"/>
      <c r="G275" s="9"/>
      <c r="H275" s="18"/>
      <c r="L275" s="157"/>
      <c r="N275" s="156"/>
      <c r="P275" s="9"/>
      <c r="T275" s="157"/>
      <c r="V275" s="156"/>
    </row>
    <row r="276" spans="5:22">
      <c r="E276" s="18"/>
      <c r="G276" s="9"/>
      <c r="H276" s="18"/>
      <c r="K276" s="30" t="s">
        <v>711</v>
      </c>
      <c r="L276" s="157"/>
      <c r="N276" s="156"/>
      <c r="P276" s="9"/>
      <c r="T276" s="157"/>
      <c r="V276" s="156"/>
    </row>
    <row r="277" spans="5:22">
      <c r="E277" s="18"/>
      <c r="G277" s="9"/>
      <c r="H277" s="18"/>
      <c r="I277" s="103">
        <v>162</v>
      </c>
      <c r="L277" s="157"/>
      <c r="N277" s="156"/>
      <c r="P277" s="9"/>
      <c r="T277" s="157"/>
      <c r="V277" s="156"/>
    </row>
    <row r="278" spans="5:22">
      <c r="E278" s="18"/>
      <c r="G278" s="9"/>
      <c r="H278" s="18"/>
      <c r="I278" s="26" t="s">
        <v>272</v>
      </c>
      <c r="L278" s="157"/>
      <c r="N278" s="156"/>
      <c r="P278" s="9"/>
      <c r="T278" s="157"/>
      <c r="V278" s="156"/>
    </row>
    <row r="279" spans="5:22">
      <c r="E279" s="18"/>
      <c r="G279" s="9"/>
      <c r="H279" s="18"/>
      <c r="J279" s="156"/>
      <c r="L279" s="157"/>
      <c r="N279" s="156"/>
      <c r="P279" s="9"/>
      <c r="T279" s="157"/>
      <c r="V279" s="156"/>
    </row>
    <row r="280" spans="5:22">
      <c r="E280" s="18"/>
      <c r="G280" s="9"/>
      <c r="H280" s="18"/>
      <c r="J280" s="156"/>
      <c r="L280" s="157"/>
      <c r="N280" s="156"/>
      <c r="P280" s="9"/>
      <c r="T280" s="157"/>
      <c r="V280" s="156"/>
    </row>
    <row r="281" spans="5:22">
      <c r="E281" s="18"/>
      <c r="G281" s="9"/>
      <c r="H281" s="18"/>
      <c r="J281" s="156"/>
      <c r="K281" s="30">
        <v>81</v>
      </c>
      <c r="L281" s="157"/>
      <c r="N281" s="156"/>
      <c r="P281" s="9"/>
      <c r="T281" s="157"/>
      <c r="V281" s="156"/>
    </row>
    <row r="282" spans="5:22" ht="24">
      <c r="E282" s="18"/>
      <c r="G282" s="9"/>
      <c r="H282" s="18"/>
      <c r="K282" s="28" t="s">
        <v>797</v>
      </c>
      <c r="N282" s="156"/>
      <c r="P282" s="9"/>
      <c r="T282" s="157"/>
      <c r="V282" s="156"/>
    </row>
    <row r="283" spans="5:22">
      <c r="E283" s="18"/>
      <c r="G283" s="9"/>
      <c r="H283" s="18"/>
      <c r="J283" s="157"/>
      <c r="N283" s="156"/>
      <c r="P283" s="9"/>
      <c r="T283" s="157"/>
      <c r="V283" s="156"/>
    </row>
    <row r="284" spans="5:22">
      <c r="E284" s="18"/>
      <c r="G284" s="9"/>
      <c r="H284" s="18"/>
      <c r="J284" s="157"/>
      <c r="N284" s="156"/>
      <c r="P284" s="9"/>
      <c r="T284" s="157"/>
      <c r="V284" s="156"/>
    </row>
    <row r="285" spans="5:22">
      <c r="E285" s="18"/>
      <c r="G285" s="9"/>
      <c r="H285" s="18"/>
      <c r="I285" s="103">
        <v>163</v>
      </c>
      <c r="J285" s="157"/>
      <c r="N285" s="156"/>
      <c r="P285" s="9"/>
      <c r="T285" s="157"/>
      <c r="V285" s="156"/>
    </row>
    <row r="286" spans="5:22">
      <c r="E286" s="18"/>
      <c r="G286" s="9"/>
      <c r="H286" s="18"/>
      <c r="I286" s="23" t="s">
        <v>273</v>
      </c>
      <c r="N286" s="156"/>
      <c r="P286" s="9"/>
      <c r="T286" s="157"/>
      <c r="V286" s="156"/>
    </row>
    <row r="287" spans="5:22">
      <c r="E287" s="18"/>
      <c r="G287" s="9"/>
      <c r="H287" s="18"/>
      <c r="N287" s="156"/>
      <c r="P287" s="9"/>
      <c r="T287" s="157"/>
      <c r="V287" s="156"/>
    </row>
    <row r="288" spans="5:22">
      <c r="E288" s="18"/>
      <c r="G288" s="9"/>
      <c r="H288" s="18"/>
      <c r="N288" s="156"/>
      <c r="P288" s="9"/>
      <c r="T288" s="157"/>
      <c r="V288" s="156"/>
    </row>
    <row r="289" spans="5:22">
      <c r="E289" s="18"/>
      <c r="N289" s="156"/>
      <c r="O289" s="103">
        <v>20</v>
      </c>
      <c r="P289" s="9"/>
      <c r="T289" s="157"/>
      <c r="V289" s="156"/>
    </row>
    <row r="290" spans="5:22" ht="36">
      <c r="E290" s="18"/>
      <c r="M290" s="154" t="s">
        <v>79</v>
      </c>
      <c r="N290" s="155"/>
      <c r="O290" s="29" t="s">
        <v>695</v>
      </c>
      <c r="P290" s="9"/>
      <c r="T290" s="157"/>
      <c r="V290" s="156"/>
    </row>
    <row r="291" spans="5:22">
      <c r="E291" s="18"/>
      <c r="N291" s="157"/>
      <c r="P291" s="156"/>
      <c r="T291" s="157"/>
      <c r="V291" s="156"/>
    </row>
    <row r="292" spans="5:22">
      <c r="E292" s="18"/>
      <c r="G292" s="9"/>
      <c r="H292" s="18"/>
      <c r="N292" s="157"/>
      <c r="P292" s="156"/>
      <c r="T292" s="157"/>
      <c r="V292" s="156"/>
    </row>
    <row r="293" spans="5:22">
      <c r="E293" s="18"/>
      <c r="G293" s="9"/>
      <c r="H293" s="18"/>
      <c r="I293" s="103">
        <v>164</v>
      </c>
      <c r="N293" s="157"/>
      <c r="P293" s="156"/>
      <c r="T293" s="157"/>
      <c r="V293" s="156"/>
    </row>
    <row r="294" spans="5:22">
      <c r="E294" s="18"/>
      <c r="G294" s="9"/>
      <c r="H294" s="18"/>
      <c r="I294" s="26" t="s">
        <v>696</v>
      </c>
      <c r="N294" s="157"/>
      <c r="P294" s="156"/>
      <c r="T294" s="157"/>
      <c r="V294" s="156"/>
    </row>
    <row r="295" spans="5:22">
      <c r="E295" s="18"/>
      <c r="G295" s="9"/>
      <c r="H295" s="18"/>
      <c r="J295" s="156"/>
      <c r="N295" s="157"/>
      <c r="P295" s="156"/>
      <c r="T295" s="157"/>
      <c r="V295" s="156"/>
    </row>
    <row r="296" spans="5:22">
      <c r="E296" s="18"/>
      <c r="G296" s="9"/>
      <c r="H296" s="18"/>
      <c r="J296" s="156"/>
      <c r="N296" s="157"/>
      <c r="P296" s="156"/>
      <c r="T296" s="157"/>
      <c r="V296" s="156"/>
    </row>
    <row r="297" spans="5:22">
      <c r="E297" s="18"/>
      <c r="G297" s="9"/>
      <c r="H297" s="18"/>
      <c r="J297" s="156"/>
      <c r="K297" s="30">
        <v>82</v>
      </c>
      <c r="N297" s="157"/>
      <c r="P297" s="156"/>
      <c r="T297" s="157"/>
      <c r="V297" s="156"/>
    </row>
    <row r="298" spans="5:22">
      <c r="E298" s="18"/>
      <c r="G298" s="9"/>
      <c r="H298" s="18"/>
      <c r="K298" s="26" t="s">
        <v>249</v>
      </c>
      <c r="N298" s="157"/>
      <c r="P298" s="156"/>
      <c r="T298" s="157"/>
      <c r="V298" s="156"/>
    </row>
    <row r="299" spans="5:22">
      <c r="E299" s="18"/>
      <c r="G299" s="9"/>
      <c r="H299" s="18"/>
      <c r="J299" s="157"/>
      <c r="L299" s="156"/>
      <c r="N299" s="157"/>
      <c r="P299" s="156"/>
      <c r="T299" s="157"/>
      <c r="V299" s="156"/>
    </row>
    <row r="300" spans="5:22">
      <c r="E300" s="18"/>
      <c r="G300" s="9"/>
      <c r="H300" s="18"/>
      <c r="J300" s="157"/>
      <c r="L300" s="156"/>
      <c r="N300" s="157"/>
      <c r="P300" s="156"/>
      <c r="T300" s="157"/>
      <c r="V300" s="156"/>
    </row>
    <row r="301" spans="5:22">
      <c r="E301" s="18"/>
      <c r="G301" s="9"/>
      <c r="H301" s="18"/>
      <c r="I301" s="103">
        <v>165</v>
      </c>
      <c r="J301" s="157"/>
      <c r="L301" s="156"/>
      <c r="N301" s="157"/>
      <c r="P301" s="156"/>
      <c r="T301" s="157"/>
      <c r="V301" s="156"/>
    </row>
    <row r="302" spans="5:22">
      <c r="E302" s="18"/>
      <c r="G302" s="9"/>
      <c r="H302" s="18"/>
      <c r="I302" s="28" t="s">
        <v>274</v>
      </c>
      <c r="L302" s="156"/>
      <c r="N302" s="157"/>
      <c r="P302" s="156"/>
      <c r="T302" s="157"/>
      <c r="V302" s="156"/>
    </row>
    <row r="303" spans="5:22">
      <c r="E303" s="18"/>
      <c r="G303" s="9"/>
      <c r="H303" s="18"/>
      <c r="L303" s="156"/>
      <c r="N303" s="157"/>
      <c r="P303" s="156"/>
      <c r="T303" s="157"/>
      <c r="V303" s="156"/>
    </row>
    <row r="304" spans="5:22">
      <c r="E304" s="18"/>
      <c r="G304" s="9"/>
      <c r="H304" s="18"/>
      <c r="L304" s="156"/>
      <c r="N304" s="157"/>
      <c r="P304" s="156"/>
      <c r="T304" s="157"/>
      <c r="V304" s="156"/>
    </row>
    <row r="305" spans="5:22">
      <c r="E305" s="18"/>
      <c r="L305" s="156"/>
      <c r="M305" s="103">
        <v>41</v>
      </c>
      <c r="N305" s="157"/>
      <c r="P305" s="156"/>
      <c r="T305" s="157"/>
      <c r="V305" s="156"/>
    </row>
    <row r="306" spans="5:22" ht="36">
      <c r="E306" s="18"/>
      <c r="K306" s="154" t="s">
        <v>770</v>
      </c>
      <c r="L306" s="155"/>
      <c r="M306" s="24" t="s">
        <v>78</v>
      </c>
      <c r="P306" s="156"/>
      <c r="T306" s="157"/>
      <c r="V306" s="156"/>
    </row>
    <row r="307" spans="5:22">
      <c r="E307" s="18"/>
      <c r="G307" s="103">
        <v>332</v>
      </c>
      <c r="L307" s="157"/>
      <c r="P307" s="156"/>
      <c r="T307" s="157"/>
      <c r="V307" s="156"/>
    </row>
    <row r="308" spans="5:22">
      <c r="E308" s="18"/>
      <c r="G308" s="22" t="s">
        <v>284</v>
      </c>
      <c r="L308" s="157"/>
      <c r="P308" s="156"/>
      <c r="T308" s="157"/>
      <c r="V308" s="156"/>
    </row>
    <row r="309" spans="5:22">
      <c r="E309" s="18"/>
      <c r="H309" s="96"/>
      <c r="I309" s="103">
        <v>166</v>
      </c>
      <c r="L309" s="157"/>
      <c r="P309" s="156"/>
      <c r="T309" s="157"/>
      <c r="V309" s="156"/>
    </row>
    <row r="310" spans="5:22" ht="36">
      <c r="E310" s="18"/>
      <c r="G310" s="122"/>
      <c r="I310" s="26" t="s">
        <v>769</v>
      </c>
      <c r="L310" s="157"/>
      <c r="P310" s="156"/>
      <c r="T310" s="157"/>
      <c r="V310" s="156"/>
    </row>
    <row r="311" spans="5:22">
      <c r="E311" s="18"/>
      <c r="G311" s="103">
        <v>333</v>
      </c>
      <c r="H311" s="97"/>
      <c r="J311" s="156"/>
      <c r="L311" s="157"/>
      <c r="P311" s="156"/>
      <c r="T311" s="157"/>
      <c r="V311" s="156"/>
    </row>
    <row r="312" spans="5:22" ht="24">
      <c r="E312" s="18"/>
      <c r="G312" s="23" t="s">
        <v>287</v>
      </c>
      <c r="J312" s="156"/>
      <c r="L312" s="157"/>
      <c r="P312" s="156"/>
      <c r="T312" s="157"/>
      <c r="V312" s="156"/>
    </row>
    <row r="313" spans="5:22">
      <c r="E313" s="18"/>
      <c r="J313" s="156"/>
      <c r="K313" s="30">
        <v>83</v>
      </c>
      <c r="L313" s="157"/>
      <c r="P313" s="156"/>
      <c r="T313" s="157"/>
      <c r="V313" s="156"/>
    </row>
    <row r="314" spans="5:22" ht="36">
      <c r="E314" s="18"/>
      <c r="I314" s="154" t="s">
        <v>768</v>
      </c>
      <c r="J314" s="155"/>
      <c r="K314" s="23" t="s">
        <v>767</v>
      </c>
      <c r="P314" s="156"/>
      <c r="T314" s="157"/>
      <c r="V314" s="156"/>
    </row>
    <row r="315" spans="5:22">
      <c r="E315" s="18"/>
      <c r="G315" s="103">
        <v>334</v>
      </c>
      <c r="J315" s="157"/>
      <c r="P315" s="156"/>
      <c r="T315" s="157"/>
      <c r="V315" s="156"/>
    </row>
    <row r="316" spans="5:22">
      <c r="E316" s="18"/>
      <c r="G316" s="26" t="s">
        <v>285</v>
      </c>
      <c r="J316" s="157"/>
      <c r="P316" s="156"/>
      <c r="T316" s="157"/>
      <c r="V316" s="156"/>
    </row>
    <row r="317" spans="5:22">
      <c r="E317" s="18"/>
      <c r="H317" s="96"/>
      <c r="I317" s="103">
        <v>167</v>
      </c>
      <c r="J317" s="157"/>
      <c r="P317" s="156"/>
      <c r="T317" s="157"/>
      <c r="V317" s="156"/>
    </row>
    <row r="318" spans="5:22" ht="24">
      <c r="E318" s="18"/>
      <c r="I318" s="23" t="s">
        <v>798</v>
      </c>
      <c r="P318" s="156"/>
      <c r="T318" s="157"/>
      <c r="V318" s="156"/>
    </row>
    <row r="319" spans="5:22">
      <c r="E319" s="18"/>
      <c r="G319" s="103">
        <v>335</v>
      </c>
      <c r="H319" s="97"/>
      <c r="P319" s="156"/>
      <c r="T319" s="157"/>
      <c r="V319" s="156"/>
    </row>
    <row r="320" spans="5:22">
      <c r="E320" s="18"/>
      <c r="G320" s="23" t="s">
        <v>286</v>
      </c>
      <c r="P320" s="156"/>
      <c r="T320" s="157"/>
      <c r="V320" s="156"/>
    </row>
    <row r="321" spans="3:22">
      <c r="E321" s="18"/>
      <c r="K321" s="30" t="s">
        <v>711</v>
      </c>
      <c r="P321" s="156"/>
      <c r="Q321" s="103">
        <v>10</v>
      </c>
      <c r="T321" s="157"/>
      <c r="V321" s="156"/>
    </row>
    <row r="322" spans="3:22" ht="36">
      <c r="E322" s="18"/>
      <c r="O322" s="154" t="s">
        <v>74</v>
      </c>
      <c r="P322" s="155"/>
      <c r="Q322" s="29" t="s">
        <v>73</v>
      </c>
      <c r="T322" s="157"/>
      <c r="V322" s="156"/>
    </row>
    <row r="323" spans="3:22">
      <c r="E323" s="106"/>
      <c r="F323" s="123"/>
      <c r="G323" s="106"/>
      <c r="H323" s="123"/>
      <c r="P323" s="157"/>
      <c r="R323" s="156"/>
      <c r="T323" s="157"/>
      <c r="V323" s="156"/>
    </row>
    <row r="324" spans="3:22" ht="24">
      <c r="C324" s="73"/>
      <c r="E324" s="123"/>
      <c r="F324" s="123"/>
      <c r="G324" s="140" t="s">
        <v>811</v>
      </c>
      <c r="H324" s="123"/>
      <c r="P324" s="157"/>
      <c r="R324" s="156"/>
      <c r="T324" s="157"/>
      <c r="V324" s="156"/>
    </row>
    <row r="325" spans="3:22">
      <c r="E325" s="106"/>
      <c r="F325" s="123"/>
      <c r="H325" s="138"/>
      <c r="I325" s="103">
        <v>168</v>
      </c>
      <c r="P325" s="157"/>
      <c r="R325" s="156"/>
      <c r="T325" s="157"/>
      <c r="V325" s="156"/>
    </row>
    <row r="326" spans="3:22" ht="36">
      <c r="E326" s="106"/>
      <c r="F326" s="123"/>
      <c r="G326" s="163"/>
      <c r="H326" s="163"/>
      <c r="I326" s="29" t="s">
        <v>771</v>
      </c>
      <c r="P326" s="157"/>
      <c r="R326" s="156"/>
      <c r="T326" s="157"/>
      <c r="V326" s="156"/>
    </row>
    <row r="327" spans="3:22">
      <c r="E327" s="106"/>
      <c r="F327" s="123"/>
      <c r="G327" s="106"/>
      <c r="H327" s="123"/>
      <c r="J327" s="156"/>
      <c r="P327" s="157"/>
      <c r="R327" s="156"/>
      <c r="T327" s="157"/>
      <c r="V327" s="156"/>
    </row>
    <row r="328" spans="3:22">
      <c r="E328" s="106"/>
      <c r="F328" s="123"/>
      <c r="G328" s="106"/>
      <c r="H328" s="123"/>
      <c r="J328" s="156"/>
      <c r="P328" s="157"/>
      <c r="R328" s="156"/>
      <c r="T328" s="157"/>
      <c r="V328" s="156"/>
    </row>
    <row r="329" spans="3:22">
      <c r="C329" s="116"/>
      <c r="D329" s="109"/>
      <c r="E329" s="106"/>
      <c r="F329" s="123"/>
      <c r="G329" s="106"/>
      <c r="H329" s="123"/>
      <c r="J329" s="156"/>
      <c r="K329" s="30">
        <v>84</v>
      </c>
      <c r="P329" s="157"/>
      <c r="R329" s="156"/>
      <c r="T329" s="157"/>
      <c r="V329" s="156"/>
    </row>
    <row r="330" spans="3:22" ht="38.25" customHeight="1">
      <c r="C330" s="108"/>
      <c r="D330" s="109"/>
      <c r="E330" s="116"/>
      <c r="F330" s="109"/>
      <c r="I330" s="154" t="s">
        <v>452</v>
      </c>
      <c r="J330" s="155"/>
      <c r="K330" s="22" t="s">
        <v>772</v>
      </c>
      <c r="P330" s="157"/>
      <c r="R330" s="156"/>
      <c r="T330" s="157"/>
      <c r="V330" s="156"/>
    </row>
    <row r="331" spans="3:22">
      <c r="C331" s="109"/>
      <c r="D331" s="109"/>
      <c r="E331" s="116"/>
      <c r="F331" s="109"/>
      <c r="J331" s="157"/>
      <c r="K331" s="103"/>
      <c r="L331" s="156"/>
      <c r="P331" s="157"/>
      <c r="R331" s="156"/>
      <c r="T331" s="157"/>
      <c r="V331" s="156"/>
    </row>
    <row r="332" spans="3:22" ht="24">
      <c r="C332" s="108"/>
      <c r="D332" s="109"/>
      <c r="E332" s="158"/>
      <c r="F332" s="158"/>
      <c r="G332" s="140" t="s">
        <v>628</v>
      </c>
      <c r="H332" s="18"/>
      <c r="J332" s="157"/>
      <c r="L332" s="156"/>
      <c r="P332" s="157"/>
      <c r="R332" s="156"/>
      <c r="T332" s="157"/>
      <c r="V332" s="156"/>
    </row>
    <row r="333" spans="3:22">
      <c r="C333" s="109"/>
      <c r="D333" s="109"/>
      <c r="E333" s="116"/>
      <c r="F333" s="109"/>
      <c r="G333" s="9"/>
      <c r="H333" s="96"/>
      <c r="I333" s="103">
        <v>169</v>
      </c>
      <c r="J333" s="157"/>
      <c r="L333" s="156"/>
      <c r="P333" s="157"/>
      <c r="R333" s="156"/>
      <c r="T333" s="157"/>
      <c r="V333" s="156"/>
    </row>
    <row r="334" spans="3:22" ht="36">
      <c r="C334" s="109"/>
      <c r="D334" s="109"/>
      <c r="E334" s="116"/>
      <c r="F334" s="109"/>
      <c r="G334" s="158"/>
      <c r="H334" s="158"/>
      <c r="I334" s="23" t="s">
        <v>773</v>
      </c>
      <c r="L334" s="156"/>
      <c r="P334" s="157"/>
      <c r="R334" s="156"/>
      <c r="T334" s="157"/>
      <c r="V334" s="156"/>
    </row>
    <row r="335" spans="3:22">
      <c r="C335" s="109"/>
      <c r="D335" s="109"/>
      <c r="E335" s="116"/>
      <c r="F335" s="109"/>
      <c r="G335" s="9"/>
      <c r="H335" s="18"/>
      <c r="L335" s="156"/>
      <c r="P335" s="157"/>
      <c r="R335" s="156"/>
      <c r="T335" s="157"/>
      <c r="V335" s="156"/>
    </row>
    <row r="336" spans="3:22">
      <c r="C336" s="109"/>
      <c r="D336" s="109"/>
      <c r="E336" s="116"/>
      <c r="F336" s="109"/>
      <c r="G336" s="116"/>
      <c r="H336" s="18"/>
      <c r="L336" s="156"/>
      <c r="P336" s="157"/>
      <c r="R336" s="156"/>
      <c r="T336" s="157"/>
      <c r="V336" s="156"/>
    </row>
    <row r="337" spans="3:22">
      <c r="C337" s="109"/>
      <c r="D337" s="109"/>
      <c r="E337" s="116"/>
      <c r="F337" s="109"/>
      <c r="G337" s="116"/>
      <c r="L337" s="156"/>
      <c r="M337" s="103">
        <v>42</v>
      </c>
      <c r="P337" s="157"/>
      <c r="R337" s="156"/>
      <c r="T337" s="157"/>
      <c r="V337" s="156"/>
    </row>
    <row r="338" spans="3:22" ht="36">
      <c r="K338" s="154" t="s">
        <v>774</v>
      </c>
      <c r="L338" s="155"/>
      <c r="M338" s="26" t="s">
        <v>775</v>
      </c>
      <c r="P338" s="157"/>
      <c r="R338" s="156"/>
      <c r="T338" s="157"/>
      <c r="V338" s="156"/>
    </row>
    <row r="339" spans="3:22">
      <c r="E339" s="18"/>
      <c r="F339" s="18"/>
      <c r="G339" s="9"/>
      <c r="L339" s="157"/>
      <c r="N339" s="156"/>
      <c r="P339" s="157"/>
      <c r="R339" s="156"/>
      <c r="T339" s="157"/>
      <c r="V339" s="156"/>
    </row>
    <row r="340" spans="3:22" ht="24">
      <c r="E340" s="18"/>
      <c r="F340" s="109"/>
      <c r="G340" s="140" t="s">
        <v>811</v>
      </c>
      <c r="H340" s="123"/>
      <c r="L340" s="157"/>
      <c r="N340" s="156"/>
      <c r="P340" s="157"/>
      <c r="R340" s="156"/>
      <c r="T340" s="157"/>
      <c r="V340" s="156"/>
    </row>
    <row r="341" spans="3:22">
      <c r="E341" s="18"/>
      <c r="F341" s="18"/>
      <c r="G341" s="136"/>
      <c r="H341" s="138"/>
      <c r="I341" s="103">
        <v>170</v>
      </c>
      <c r="L341" s="157"/>
      <c r="N341" s="156"/>
      <c r="P341" s="157"/>
      <c r="R341" s="156"/>
      <c r="T341" s="157"/>
      <c r="V341" s="156"/>
    </row>
    <row r="342" spans="3:22" ht="36">
      <c r="E342" s="18"/>
      <c r="F342" s="18"/>
      <c r="G342" s="9"/>
      <c r="I342" s="26" t="s">
        <v>776</v>
      </c>
      <c r="L342" s="157"/>
      <c r="N342" s="156"/>
      <c r="P342" s="157"/>
      <c r="R342" s="156"/>
      <c r="T342" s="157"/>
      <c r="V342" s="156"/>
    </row>
    <row r="343" spans="3:22">
      <c r="E343" s="18"/>
      <c r="F343" s="18"/>
      <c r="G343" s="9"/>
      <c r="J343" s="156"/>
      <c r="L343" s="157"/>
      <c r="N343" s="156"/>
      <c r="P343" s="157"/>
      <c r="R343" s="156"/>
      <c r="T343" s="157"/>
      <c r="V343" s="156"/>
    </row>
    <row r="344" spans="3:22">
      <c r="E344" s="18"/>
      <c r="F344" s="18"/>
      <c r="G344" s="9"/>
      <c r="J344" s="156"/>
      <c r="L344" s="157"/>
      <c r="N344" s="156"/>
      <c r="P344" s="157"/>
      <c r="R344" s="156"/>
      <c r="T344" s="157"/>
      <c r="V344" s="156"/>
    </row>
    <row r="345" spans="3:22">
      <c r="E345" s="18"/>
      <c r="F345" s="18"/>
      <c r="G345" s="9"/>
      <c r="J345" s="156"/>
      <c r="K345" s="30">
        <v>85</v>
      </c>
      <c r="L345" s="157"/>
      <c r="N345" s="156"/>
      <c r="P345" s="157"/>
      <c r="R345" s="156"/>
      <c r="T345" s="157"/>
      <c r="V345" s="156"/>
    </row>
    <row r="346" spans="3:22" ht="39.75" customHeight="1">
      <c r="I346" s="154" t="s">
        <v>778</v>
      </c>
      <c r="J346" s="155"/>
      <c r="K346" s="24" t="s">
        <v>777</v>
      </c>
      <c r="N346" s="156"/>
      <c r="P346" s="157"/>
      <c r="R346" s="156"/>
      <c r="T346" s="157"/>
      <c r="V346" s="156"/>
    </row>
    <row r="347" spans="3:22">
      <c r="E347" s="18"/>
      <c r="F347" s="18"/>
      <c r="G347" s="9"/>
      <c r="H347" s="18"/>
      <c r="J347" s="157"/>
      <c r="N347" s="156"/>
      <c r="P347" s="157"/>
      <c r="R347" s="156"/>
      <c r="T347" s="157"/>
      <c r="V347" s="156"/>
    </row>
    <row r="348" spans="3:22" ht="24">
      <c r="E348" s="18"/>
      <c r="F348" s="18"/>
      <c r="G348" s="140" t="s">
        <v>628</v>
      </c>
      <c r="H348" s="18"/>
      <c r="J348" s="157"/>
      <c r="N348" s="156"/>
      <c r="P348" s="157"/>
      <c r="R348" s="156"/>
      <c r="T348" s="157"/>
      <c r="V348" s="156"/>
    </row>
    <row r="349" spans="3:22">
      <c r="E349" s="18"/>
      <c r="F349" s="18"/>
      <c r="G349" s="9"/>
      <c r="H349" s="96"/>
      <c r="I349" s="103">
        <v>171</v>
      </c>
      <c r="J349" s="157"/>
      <c r="N349" s="156"/>
      <c r="P349" s="157"/>
      <c r="R349" s="156"/>
      <c r="T349" s="157"/>
      <c r="V349" s="156"/>
    </row>
    <row r="350" spans="3:22" ht="36">
      <c r="E350" s="18"/>
      <c r="F350" s="18"/>
      <c r="G350" s="9"/>
      <c r="H350" s="18"/>
      <c r="I350" s="23" t="s">
        <v>642</v>
      </c>
      <c r="N350" s="156"/>
      <c r="P350" s="157"/>
      <c r="R350" s="156"/>
      <c r="T350" s="157"/>
      <c r="V350" s="156"/>
    </row>
    <row r="351" spans="3:22">
      <c r="E351" s="18"/>
      <c r="F351" s="18"/>
      <c r="G351" s="9"/>
      <c r="H351" s="18"/>
      <c r="N351" s="156"/>
      <c r="P351" s="157"/>
      <c r="R351" s="156"/>
      <c r="T351" s="157"/>
      <c r="V351" s="156"/>
    </row>
    <row r="352" spans="3:22">
      <c r="E352" s="18"/>
      <c r="F352" s="18"/>
      <c r="G352" s="9"/>
      <c r="H352" s="18"/>
      <c r="K352" s="30" t="s">
        <v>711</v>
      </c>
      <c r="N352" s="156"/>
      <c r="P352" s="157"/>
      <c r="R352" s="156"/>
      <c r="T352" s="157"/>
      <c r="V352" s="156"/>
    </row>
    <row r="353" spans="5:22">
      <c r="E353" s="18"/>
      <c r="F353" s="18"/>
      <c r="G353" s="9"/>
      <c r="H353" s="18"/>
      <c r="N353" s="156"/>
      <c r="O353" s="103">
        <v>21</v>
      </c>
      <c r="P353" s="157"/>
      <c r="R353" s="156"/>
      <c r="T353" s="157"/>
      <c r="V353" s="156"/>
    </row>
    <row r="354" spans="5:22" ht="36">
      <c r="E354" s="103">
        <v>688</v>
      </c>
      <c r="M354" s="154" t="s">
        <v>766</v>
      </c>
      <c r="N354" s="155"/>
      <c r="O354" s="24" t="s">
        <v>779</v>
      </c>
      <c r="R354" s="156"/>
      <c r="T354" s="157"/>
      <c r="V354" s="156"/>
    </row>
    <row r="355" spans="5:22">
      <c r="E355" s="22" t="s">
        <v>643</v>
      </c>
      <c r="F355" s="119"/>
      <c r="G355" s="103">
        <v>344</v>
      </c>
      <c r="N355" s="157"/>
      <c r="O355" s="4"/>
      <c r="R355" s="156"/>
      <c r="T355" s="157"/>
      <c r="V355" s="156"/>
    </row>
    <row r="356" spans="5:22" ht="24">
      <c r="F356" s="18"/>
      <c r="G356" s="22" t="s">
        <v>562</v>
      </c>
      <c r="N356" s="157"/>
      <c r="O356" s="6"/>
      <c r="R356" s="156"/>
      <c r="T356" s="157"/>
      <c r="V356" s="156"/>
    </row>
    <row r="357" spans="5:22">
      <c r="E357" s="23" t="s">
        <v>580</v>
      </c>
      <c r="F357" s="120"/>
      <c r="H357" s="96"/>
      <c r="I357" s="103">
        <v>172</v>
      </c>
      <c r="N357" s="157"/>
      <c r="R357" s="156"/>
      <c r="T357" s="157"/>
      <c r="V357" s="156"/>
    </row>
    <row r="358" spans="5:22" ht="36">
      <c r="G358" s="154" t="s">
        <v>795</v>
      </c>
      <c r="H358" s="155"/>
      <c r="I358" s="22" t="s">
        <v>796</v>
      </c>
      <c r="N358" s="157"/>
      <c r="R358" s="156"/>
      <c r="T358" s="157"/>
      <c r="V358" s="156"/>
    </row>
    <row r="359" spans="5:22">
      <c r="E359" s="18"/>
      <c r="G359" s="103">
        <v>345</v>
      </c>
      <c r="H359" s="97"/>
      <c r="J359" s="156"/>
      <c r="N359" s="157"/>
      <c r="R359" s="156"/>
      <c r="T359" s="157"/>
      <c r="V359" s="156"/>
    </row>
    <row r="360" spans="5:22" ht="24">
      <c r="E360" s="18"/>
      <c r="G360" s="23" t="s">
        <v>579</v>
      </c>
      <c r="J360" s="156"/>
      <c r="N360" s="157"/>
      <c r="R360" s="156"/>
      <c r="T360" s="157"/>
      <c r="V360" s="156"/>
    </row>
    <row r="361" spans="5:22">
      <c r="E361" s="18"/>
      <c r="J361" s="156"/>
      <c r="K361" s="30">
        <v>86</v>
      </c>
      <c r="N361" s="157"/>
      <c r="R361" s="156"/>
      <c r="T361" s="157"/>
      <c r="V361" s="156"/>
    </row>
    <row r="362" spans="5:22" ht="36">
      <c r="E362" s="18"/>
      <c r="I362" s="154" t="s">
        <v>785</v>
      </c>
      <c r="J362" s="155"/>
      <c r="K362" s="26" t="s">
        <v>784</v>
      </c>
      <c r="N362" s="157"/>
      <c r="R362" s="156"/>
      <c r="T362" s="157"/>
      <c r="V362" s="156"/>
    </row>
    <row r="363" spans="5:22">
      <c r="E363" s="18"/>
      <c r="G363" s="103">
        <v>346</v>
      </c>
      <c r="J363" s="157"/>
      <c r="K363" s="103"/>
      <c r="L363" s="156"/>
      <c r="N363" s="157"/>
      <c r="R363" s="156"/>
      <c r="T363" s="157"/>
      <c r="V363" s="156"/>
    </row>
    <row r="364" spans="5:22">
      <c r="E364" s="18"/>
      <c r="G364" s="22" t="s">
        <v>567</v>
      </c>
      <c r="J364" s="157"/>
      <c r="L364" s="156"/>
      <c r="N364" s="157"/>
      <c r="R364" s="156"/>
      <c r="T364" s="157"/>
      <c r="V364" s="156"/>
    </row>
    <row r="365" spans="5:22">
      <c r="E365" s="18"/>
      <c r="H365" s="96"/>
      <c r="I365" s="103">
        <v>173</v>
      </c>
      <c r="J365" s="157"/>
      <c r="L365" s="156"/>
      <c r="N365" s="157"/>
      <c r="R365" s="156"/>
      <c r="T365" s="157"/>
      <c r="V365" s="156"/>
    </row>
    <row r="366" spans="5:22" ht="36">
      <c r="E366" s="18"/>
      <c r="I366" s="23" t="s">
        <v>786</v>
      </c>
      <c r="L366" s="156"/>
      <c r="N366" s="157"/>
      <c r="R366" s="156"/>
      <c r="T366" s="157"/>
      <c r="V366" s="156"/>
    </row>
    <row r="367" spans="5:22">
      <c r="E367" s="18"/>
      <c r="G367" s="103">
        <v>347</v>
      </c>
      <c r="H367" s="97"/>
      <c r="L367" s="156"/>
      <c r="N367" s="157"/>
      <c r="R367" s="156"/>
      <c r="T367" s="157"/>
      <c r="V367" s="156"/>
    </row>
    <row r="368" spans="5:22">
      <c r="E368" s="18"/>
      <c r="G368" s="23" t="s">
        <v>568</v>
      </c>
      <c r="L368" s="156"/>
      <c r="N368" s="157"/>
      <c r="R368" s="156"/>
      <c r="T368" s="157"/>
      <c r="V368" s="156"/>
    </row>
    <row r="369" spans="5:22">
      <c r="E369" s="18"/>
      <c r="L369" s="156"/>
      <c r="M369" s="103">
        <v>43</v>
      </c>
      <c r="N369" s="157"/>
      <c r="R369" s="156"/>
      <c r="T369" s="157"/>
      <c r="V369" s="156"/>
    </row>
    <row r="370" spans="5:22" ht="36">
      <c r="K370" s="154" t="s">
        <v>780</v>
      </c>
      <c r="L370" s="155"/>
      <c r="M370" s="24" t="s">
        <v>781</v>
      </c>
      <c r="R370" s="156"/>
      <c r="T370" s="157"/>
      <c r="V370" s="156"/>
    </row>
    <row r="371" spans="5:22">
      <c r="E371" s="22" t="s">
        <v>565</v>
      </c>
      <c r="F371" s="119"/>
      <c r="G371" s="103">
        <v>348</v>
      </c>
      <c r="L371" s="157"/>
      <c r="R371" s="156"/>
      <c r="T371" s="157"/>
      <c r="V371" s="156"/>
    </row>
    <row r="372" spans="5:22" ht="24">
      <c r="F372" s="18"/>
      <c r="G372" s="22" t="s">
        <v>792</v>
      </c>
      <c r="L372" s="157"/>
      <c r="R372" s="156"/>
      <c r="T372" s="157"/>
      <c r="V372" s="156"/>
    </row>
    <row r="373" spans="5:22">
      <c r="E373" s="23" t="s">
        <v>564</v>
      </c>
      <c r="F373" s="120"/>
      <c r="H373" s="96"/>
      <c r="I373" s="103">
        <v>174</v>
      </c>
      <c r="L373" s="157"/>
      <c r="R373" s="156"/>
      <c r="T373" s="157"/>
      <c r="V373" s="156"/>
    </row>
    <row r="374" spans="5:22" ht="36">
      <c r="G374" s="154" t="s">
        <v>782</v>
      </c>
      <c r="H374" s="155"/>
      <c r="I374" s="22" t="s">
        <v>787</v>
      </c>
      <c r="L374" s="157"/>
      <c r="R374" s="156"/>
      <c r="T374" s="157"/>
      <c r="V374" s="156"/>
    </row>
    <row r="375" spans="5:22">
      <c r="E375" s="22" t="s">
        <v>646</v>
      </c>
      <c r="F375" s="119"/>
      <c r="G375" s="103">
        <v>349</v>
      </c>
      <c r="H375" s="97"/>
      <c r="J375" s="156"/>
      <c r="L375" s="157"/>
      <c r="R375" s="156"/>
      <c r="T375" s="157"/>
      <c r="V375" s="156"/>
    </row>
    <row r="376" spans="5:22">
      <c r="F376" s="18"/>
      <c r="G376" s="23" t="s">
        <v>563</v>
      </c>
      <c r="J376" s="156"/>
      <c r="L376" s="157"/>
      <c r="R376" s="156"/>
      <c r="T376" s="157"/>
      <c r="V376" s="156"/>
    </row>
    <row r="377" spans="5:22">
      <c r="E377" s="23" t="s">
        <v>647</v>
      </c>
      <c r="F377" s="120"/>
      <c r="J377" s="156"/>
      <c r="K377" s="30">
        <v>87</v>
      </c>
      <c r="L377" s="157"/>
      <c r="R377" s="156"/>
      <c r="T377" s="157"/>
      <c r="V377" s="156"/>
    </row>
    <row r="378" spans="5:22" ht="36">
      <c r="E378" s="136">
        <v>700</v>
      </c>
      <c r="I378" s="154" t="s">
        <v>566</v>
      </c>
      <c r="J378" s="155"/>
      <c r="K378" s="24" t="s">
        <v>783</v>
      </c>
      <c r="R378" s="156"/>
      <c r="T378" s="157"/>
      <c r="V378" s="156"/>
    </row>
    <row r="379" spans="5:22" ht="24">
      <c r="E379" s="22" t="s">
        <v>789</v>
      </c>
      <c r="F379" s="119"/>
      <c r="G379" s="103">
        <v>350</v>
      </c>
      <c r="J379" s="157"/>
      <c r="R379" s="156"/>
      <c r="T379" s="157"/>
      <c r="V379" s="156"/>
    </row>
    <row r="380" spans="5:22" ht="24">
      <c r="F380" s="18"/>
      <c r="G380" s="22" t="s">
        <v>793</v>
      </c>
      <c r="J380" s="157"/>
      <c r="R380" s="156"/>
      <c r="T380" s="157"/>
      <c r="V380" s="156"/>
    </row>
    <row r="381" spans="5:22" ht="36">
      <c r="E381" s="28" t="s">
        <v>790</v>
      </c>
      <c r="F381" s="120"/>
      <c r="H381" s="96"/>
      <c r="I381" s="103">
        <v>175</v>
      </c>
      <c r="J381" s="157"/>
      <c r="R381" s="156"/>
      <c r="T381" s="157"/>
      <c r="V381" s="156"/>
    </row>
    <row r="382" spans="5:22" ht="36">
      <c r="G382" s="154" t="s">
        <v>119</v>
      </c>
      <c r="H382" s="155"/>
      <c r="I382" s="23" t="s">
        <v>788</v>
      </c>
      <c r="R382" s="156"/>
      <c r="T382" s="157"/>
      <c r="V382" s="156"/>
    </row>
    <row r="383" spans="5:22" ht="24">
      <c r="E383" s="22" t="s">
        <v>791</v>
      </c>
      <c r="F383" s="119"/>
      <c r="G383" s="103">
        <v>351</v>
      </c>
      <c r="H383" s="97"/>
      <c r="J383" s="18"/>
      <c r="R383" s="156"/>
      <c r="T383" s="157"/>
      <c r="V383" s="156"/>
    </row>
    <row r="384" spans="5:22" ht="36">
      <c r="F384" s="18"/>
      <c r="G384" s="23" t="s">
        <v>794</v>
      </c>
      <c r="J384" s="18"/>
      <c r="R384" s="156"/>
      <c r="T384" s="157"/>
      <c r="V384" s="156"/>
    </row>
    <row r="385" spans="5:22">
      <c r="E385" s="28" t="s">
        <v>538</v>
      </c>
      <c r="F385" s="120"/>
      <c r="J385" s="18"/>
      <c r="K385" s="30" t="s">
        <v>711</v>
      </c>
      <c r="R385" s="156"/>
      <c r="S385" s="103">
        <v>5</v>
      </c>
      <c r="T385" s="157"/>
      <c r="V385" s="156"/>
    </row>
    <row r="386" spans="5:22" ht="38.25" customHeight="1">
      <c r="J386" s="18"/>
      <c r="O386" s="102"/>
      <c r="Q386" s="154" t="s">
        <v>76</v>
      </c>
      <c r="R386" s="155"/>
      <c r="S386" s="28" t="s">
        <v>68</v>
      </c>
      <c r="V386" s="156"/>
    </row>
    <row r="387" spans="5:22">
      <c r="E387" s="18"/>
      <c r="F387" s="18"/>
      <c r="G387" s="9"/>
      <c r="H387" s="18"/>
      <c r="I387" s="9"/>
      <c r="J387" s="18"/>
      <c r="R387" s="157"/>
      <c r="S387" s="4"/>
      <c r="V387" s="156"/>
    </row>
    <row r="388" spans="5:22">
      <c r="E388" s="18"/>
      <c r="F388" s="18"/>
      <c r="G388" s="9"/>
      <c r="H388" s="18"/>
      <c r="I388" s="9"/>
      <c r="J388" s="18"/>
      <c r="R388" s="157"/>
      <c r="S388" s="12"/>
      <c r="V388" s="156"/>
    </row>
    <row r="389" spans="5:22">
      <c r="E389" s="18"/>
      <c r="F389" s="18"/>
      <c r="G389" s="9"/>
      <c r="H389" s="18"/>
      <c r="I389" s="9"/>
      <c r="J389" s="18"/>
      <c r="R389" s="157"/>
      <c r="V389" s="156"/>
    </row>
    <row r="390" spans="5:22">
      <c r="E390" s="18"/>
      <c r="F390" s="18"/>
      <c r="G390" s="9"/>
      <c r="H390" s="18"/>
      <c r="I390" s="9"/>
      <c r="J390" s="18"/>
      <c r="R390" s="157"/>
      <c r="V390" s="156"/>
    </row>
    <row r="391" spans="5:22">
      <c r="E391" s="18"/>
      <c r="F391" s="18"/>
      <c r="G391" s="9"/>
      <c r="H391" s="18"/>
      <c r="I391" s="9"/>
      <c r="J391" s="153"/>
      <c r="R391" s="157"/>
      <c r="V391" s="156"/>
    </row>
    <row r="392" spans="5:22">
      <c r="E392" s="18"/>
      <c r="F392" s="18"/>
      <c r="G392" s="9"/>
      <c r="H392" s="18"/>
      <c r="I392" s="9"/>
      <c r="J392" s="153"/>
      <c r="R392" s="157"/>
      <c r="V392" s="156"/>
    </row>
    <row r="393" spans="5:22">
      <c r="E393" s="18"/>
      <c r="F393" s="18"/>
      <c r="G393" s="9"/>
      <c r="H393" s="18"/>
      <c r="I393" s="9"/>
      <c r="J393" s="153"/>
      <c r="K393" s="30">
        <v>88</v>
      </c>
      <c r="R393" s="157"/>
      <c r="V393" s="156"/>
    </row>
    <row r="394" spans="5:22">
      <c r="E394" s="18"/>
      <c r="F394" s="18"/>
      <c r="G394" s="9"/>
      <c r="H394" s="18"/>
      <c r="I394" s="9"/>
      <c r="J394" s="18"/>
      <c r="K394" s="29" t="s">
        <v>87</v>
      </c>
      <c r="R394" s="157"/>
      <c r="V394" s="156"/>
    </row>
    <row r="395" spans="5:22">
      <c r="E395" s="18"/>
      <c r="F395" s="18"/>
      <c r="G395" s="9"/>
      <c r="H395" s="18"/>
      <c r="I395" s="9"/>
      <c r="J395" s="153"/>
      <c r="L395" s="156"/>
      <c r="R395" s="157"/>
      <c r="V395" s="156"/>
    </row>
    <row r="396" spans="5:22">
      <c r="E396" s="18"/>
      <c r="F396" s="18"/>
      <c r="G396" s="9"/>
      <c r="H396" s="18"/>
      <c r="I396" s="9"/>
      <c r="J396" s="153"/>
      <c r="L396" s="156"/>
      <c r="R396" s="157"/>
      <c r="V396" s="156"/>
    </row>
    <row r="397" spans="5:22">
      <c r="E397" s="18"/>
      <c r="F397" s="18"/>
      <c r="G397" s="9"/>
      <c r="H397" s="18"/>
      <c r="I397" s="9"/>
      <c r="J397" s="153"/>
      <c r="L397" s="156"/>
      <c r="R397" s="157"/>
      <c r="V397" s="156"/>
    </row>
    <row r="398" spans="5:22">
      <c r="E398" s="18"/>
      <c r="F398" s="18"/>
      <c r="G398" s="9"/>
      <c r="H398" s="18"/>
      <c r="I398" s="9"/>
      <c r="J398" s="18"/>
      <c r="L398" s="156"/>
      <c r="R398" s="157"/>
      <c r="V398" s="156"/>
    </row>
    <row r="399" spans="5:22">
      <c r="E399" s="18"/>
      <c r="F399" s="18"/>
      <c r="G399" s="9"/>
      <c r="H399" s="18"/>
      <c r="I399" s="9"/>
      <c r="J399" s="18"/>
      <c r="L399" s="156"/>
      <c r="R399" s="157"/>
      <c r="V399" s="156"/>
    </row>
    <row r="400" spans="5:22">
      <c r="E400" s="18"/>
      <c r="F400" s="18"/>
      <c r="G400" s="9"/>
      <c r="H400" s="18"/>
      <c r="I400" s="9"/>
      <c r="J400" s="18"/>
      <c r="L400" s="156"/>
      <c r="R400" s="157"/>
      <c r="V400" s="156"/>
    </row>
    <row r="401" spans="5:22">
      <c r="E401" s="18"/>
      <c r="F401" s="18"/>
      <c r="G401" s="9"/>
      <c r="H401" s="18"/>
      <c r="I401" s="9"/>
      <c r="J401" s="18"/>
      <c r="L401" s="156"/>
      <c r="M401" s="103">
        <v>44</v>
      </c>
      <c r="R401" s="157"/>
      <c r="V401" s="156"/>
    </row>
    <row r="402" spans="5:22" ht="36">
      <c r="E402" s="18"/>
      <c r="F402" s="18"/>
      <c r="G402" s="9"/>
      <c r="H402" s="18"/>
      <c r="I402" s="9"/>
      <c r="J402" s="18"/>
      <c r="K402" s="154" t="s">
        <v>215</v>
      </c>
      <c r="L402" s="155"/>
      <c r="M402" s="29" t="s">
        <v>216</v>
      </c>
      <c r="R402" s="157"/>
      <c r="V402" s="156"/>
    </row>
    <row r="403" spans="5:22">
      <c r="E403" s="18"/>
      <c r="F403" s="18"/>
      <c r="G403" s="9"/>
      <c r="H403" s="18"/>
      <c r="I403" s="9"/>
      <c r="J403" s="18"/>
      <c r="L403" s="157"/>
      <c r="N403" s="156"/>
      <c r="R403" s="157"/>
      <c r="V403" s="156"/>
    </row>
    <row r="404" spans="5:22">
      <c r="E404" s="18"/>
      <c r="F404" s="18"/>
      <c r="G404" s="9"/>
      <c r="H404" s="18"/>
      <c r="I404" s="9"/>
      <c r="J404" s="18"/>
      <c r="L404" s="157"/>
      <c r="N404" s="156"/>
      <c r="R404" s="157"/>
      <c r="V404" s="156"/>
    </row>
    <row r="405" spans="5:22">
      <c r="E405" s="18"/>
      <c r="F405" s="18"/>
      <c r="G405" s="9"/>
      <c r="H405" s="18"/>
      <c r="I405" s="9"/>
      <c r="J405" s="18"/>
      <c r="L405" s="157"/>
      <c r="N405" s="156"/>
      <c r="R405" s="157"/>
      <c r="V405" s="156"/>
    </row>
    <row r="406" spans="5:22">
      <c r="E406" s="18"/>
      <c r="F406" s="18"/>
      <c r="G406" s="9"/>
      <c r="H406" s="18"/>
      <c r="I406" s="9"/>
      <c r="J406" s="18"/>
      <c r="L406" s="157"/>
      <c r="N406" s="156"/>
      <c r="R406" s="157"/>
      <c r="V406" s="156"/>
    </row>
    <row r="407" spans="5:22">
      <c r="E407" s="18"/>
      <c r="F407" s="18"/>
      <c r="G407" s="9"/>
      <c r="H407" s="18"/>
      <c r="I407" s="9"/>
      <c r="J407" s="153"/>
      <c r="L407" s="157"/>
      <c r="N407" s="156"/>
      <c r="R407" s="157"/>
      <c r="V407" s="156"/>
    </row>
    <row r="408" spans="5:22">
      <c r="E408" s="18"/>
      <c r="F408" s="18"/>
      <c r="G408" s="9"/>
      <c r="H408" s="18"/>
      <c r="I408" s="9"/>
      <c r="J408" s="153"/>
      <c r="L408" s="157"/>
      <c r="N408" s="156"/>
      <c r="R408" s="157"/>
      <c r="V408" s="156"/>
    </row>
    <row r="409" spans="5:22">
      <c r="E409" s="18"/>
      <c r="F409" s="18"/>
      <c r="G409" s="9"/>
      <c r="H409" s="18"/>
      <c r="I409" s="9"/>
      <c r="J409" s="153"/>
      <c r="K409" s="30">
        <v>89</v>
      </c>
      <c r="L409" s="157"/>
      <c r="N409" s="156"/>
      <c r="R409" s="157"/>
      <c r="V409" s="156"/>
    </row>
    <row r="410" spans="5:22">
      <c r="E410" s="18"/>
      <c r="F410" s="18"/>
      <c r="G410" s="9"/>
      <c r="H410" s="18"/>
      <c r="I410" s="9"/>
      <c r="J410" s="18"/>
      <c r="K410" s="23" t="s">
        <v>88</v>
      </c>
      <c r="N410" s="156"/>
      <c r="R410" s="157"/>
      <c r="V410" s="156"/>
    </row>
    <row r="411" spans="5:22">
      <c r="E411" s="18"/>
      <c r="F411" s="18"/>
      <c r="G411" s="9"/>
      <c r="H411" s="18"/>
      <c r="I411" s="9"/>
      <c r="J411" s="153"/>
      <c r="N411" s="156"/>
      <c r="R411" s="157"/>
      <c r="V411" s="156"/>
    </row>
    <row r="412" spans="5:22">
      <c r="E412" s="18"/>
      <c r="F412" s="18"/>
      <c r="G412" s="9"/>
      <c r="H412" s="18"/>
      <c r="I412" s="9"/>
      <c r="J412" s="153"/>
      <c r="N412" s="156"/>
      <c r="R412" s="157"/>
      <c r="V412" s="156"/>
    </row>
    <row r="413" spans="5:22">
      <c r="E413" s="18"/>
      <c r="F413" s="18"/>
      <c r="G413" s="9"/>
      <c r="H413" s="18"/>
      <c r="I413" s="9"/>
      <c r="J413" s="153"/>
      <c r="N413" s="156"/>
      <c r="R413" s="157"/>
      <c r="V413" s="156"/>
    </row>
    <row r="414" spans="5:22">
      <c r="E414" s="18"/>
      <c r="F414" s="18"/>
      <c r="G414" s="9"/>
      <c r="H414" s="18"/>
      <c r="I414" s="9"/>
      <c r="J414" s="18"/>
      <c r="N414" s="156"/>
      <c r="R414" s="157"/>
      <c r="V414" s="156"/>
    </row>
    <row r="415" spans="5:22">
      <c r="E415" s="18"/>
      <c r="F415" s="18"/>
      <c r="G415" s="9"/>
      <c r="H415" s="18"/>
      <c r="I415" s="9"/>
      <c r="J415" s="18"/>
      <c r="N415" s="156"/>
      <c r="R415" s="157"/>
      <c r="V415" s="156"/>
    </row>
    <row r="416" spans="5:22">
      <c r="E416" s="18"/>
      <c r="F416" s="18"/>
      <c r="G416" s="9"/>
      <c r="H416" s="18"/>
      <c r="I416" s="9"/>
      <c r="J416" s="18"/>
      <c r="K416" s="30" t="s">
        <v>711</v>
      </c>
      <c r="N416" s="156"/>
      <c r="R416" s="157"/>
      <c r="V416" s="156"/>
    </row>
    <row r="417" spans="5:22">
      <c r="E417" s="18"/>
      <c r="F417" s="18"/>
      <c r="G417" s="9"/>
      <c r="H417" s="18"/>
      <c r="I417" s="9"/>
      <c r="J417" s="18"/>
      <c r="N417" s="156"/>
      <c r="O417" s="103">
        <v>22</v>
      </c>
      <c r="R417" s="157"/>
      <c r="V417" s="156"/>
    </row>
    <row r="418" spans="5:22" ht="36">
      <c r="E418" s="18"/>
      <c r="F418" s="18"/>
      <c r="G418" s="9"/>
      <c r="H418" s="18"/>
      <c r="I418" s="9"/>
      <c r="J418" s="18"/>
      <c r="M418" s="154" t="s">
        <v>85</v>
      </c>
      <c r="N418" s="155"/>
      <c r="O418" s="29" t="s">
        <v>83</v>
      </c>
      <c r="R418" s="157"/>
      <c r="V418" s="156"/>
    </row>
    <row r="419" spans="5:22">
      <c r="E419" s="18"/>
      <c r="F419" s="18"/>
      <c r="G419" s="9"/>
      <c r="H419" s="18"/>
      <c r="I419" s="9"/>
      <c r="J419" s="18"/>
      <c r="N419" s="157"/>
      <c r="P419" s="156"/>
      <c r="R419" s="157"/>
      <c r="V419" s="156"/>
    </row>
    <row r="420" spans="5:22">
      <c r="E420" s="18"/>
      <c r="F420" s="18"/>
      <c r="G420" s="9"/>
      <c r="H420" s="18"/>
      <c r="I420" s="9"/>
      <c r="J420" s="18"/>
      <c r="N420" s="157"/>
      <c r="P420" s="156"/>
      <c r="R420" s="157"/>
      <c r="V420" s="156"/>
    </row>
    <row r="421" spans="5:22">
      <c r="E421" s="18"/>
      <c r="F421" s="18"/>
      <c r="G421" s="9"/>
      <c r="H421" s="18"/>
      <c r="I421" s="9"/>
      <c r="J421" s="18"/>
      <c r="N421" s="157"/>
      <c r="P421" s="156"/>
      <c r="R421" s="157"/>
      <c r="V421" s="156"/>
    </row>
    <row r="422" spans="5:22">
      <c r="E422" s="18"/>
      <c r="F422" s="18"/>
      <c r="G422" s="9"/>
      <c r="H422" s="18"/>
      <c r="I422" s="9"/>
      <c r="J422" s="18"/>
      <c r="N422" s="157"/>
      <c r="P422" s="156"/>
      <c r="R422" s="157"/>
      <c r="V422" s="156"/>
    </row>
    <row r="423" spans="5:22">
      <c r="E423" s="18"/>
      <c r="F423" s="18"/>
      <c r="G423" s="9"/>
      <c r="H423" s="18"/>
      <c r="I423" s="9"/>
      <c r="J423" s="153"/>
      <c r="N423" s="157"/>
      <c r="P423" s="156"/>
      <c r="R423" s="157"/>
      <c r="V423" s="156"/>
    </row>
    <row r="424" spans="5:22">
      <c r="E424" s="18"/>
      <c r="F424" s="18"/>
      <c r="G424" s="9"/>
      <c r="H424" s="18"/>
      <c r="I424" s="9"/>
      <c r="J424" s="153"/>
      <c r="N424" s="157"/>
      <c r="P424" s="156"/>
      <c r="R424" s="157"/>
      <c r="V424" s="156"/>
    </row>
    <row r="425" spans="5:22">
      <c r="E425" s="18"/>
      <c r="F425" s="18"/>
      <c r="G425" s="9"/>
      <c r="H425" s="18"/>
      <c r="I425" s="9"/>
      <c r="J425" s="153"/>
      <c r="K425" s="37"/>
      <c r="N425" s="157"/>
      <c r="P425" s="156"/>
      <c r="R425" s="157"/>
      <c r="V425" s="156"/>
    </row>
    <row r="426" spans="5:22">
      <c r="E426" s="18"/>
      <c r="F426" s="18"/>
      <c r="G426" s="9"/>
      <c r="H426" s="18"/>
      <c r="I426" s="9"/>
      <c r="J426" s="18"/>
      <c r="K426" s="37"/>
      <c r="N426" s="157"/>
      <c r="P426" s="156"/>
      <c r="R426" s="157"/>
      <c r="V426" s="156"/>
    </row>
    <row r="427" spans="5:22">
      <c r="E427" s="18"/>
      <c r="F427" s="18"/>
      <c r="G427" s="9"/>
      <c r="H427" s="18"/>
      <c r="I427" s="9"/>
      <c r="J427" s="153"/>
      <c r="K427" s="37"/>
      <c r="N427" s="157"/>
      <c r="P427" s="156"/>
      <c r="R427" s="157"/>
      <c r="V427" s="156"/>
    </row>
    <row r="428" spans="5:22">
      <c r="E428" s="18"/>
      <c r="F428" s="18"/>
      <c r="G428" s="9"/>
      <c r="H428" s="18"/>
      <c r="I428" s="9"/>
      <c r="J428" s="153"/>
      <c r="K428" s="37"/>
      <c r="N428" s="157"/>
      <c r="P428" s="156"/>
      <c r="R428" s="157"/>
      <c r="V428" s="156"/>
    </row>
    <row r="429" spans="5:22">
      <c r="E429" s="18"/>
      <c r="F429" s="18"/>
      <c r="G429" s="9"/>
      <c r="H429" s="18"/>
      <c r="I429" s="9"/>
      <c r="J429" s="153"/>
      <c r="K429" s="37"/>
      <c r="N429" s="157"/>
      <c r="P429" s="156"/>
      <c r="R429" s="157"/>
      <c r="V429" s="156"/>
    </row>
    <row r="430" spans="5:22">
      <c r="E430" s="18"/>
      <c r="F430" s="18"/>
      <c r="G430" s="9"/>
      <c r="H430" s="18"/>
      <c r="I430" s="9"/>
      <c r="J430" s="18"/>
      <c r="K430" s="37"/>
      <c r="N430" s="157"/>
      <c r="P430" s="156"/>
      <c r="R430" s="157"/>
      <c r="V430" s="156"/>
    </row>
    <row r="431" spans="5:22">
      <c r="E431" s="18"/>
      <c r="F431" s="18"/>
      <c r="G431" s="9"/>
      <c r="H431" s="18"/>
      <c r="I431" s="9"/>
      <c r="J431" s="18"/>
      <c r="K431" s="37"/>
      <c r="N431" s="157"/>
      <c r="P431" s="156"/>
      <c r="R431" s="157"/>
      <c r="V431" s="156"/>
    </row>
    <row r="432" spans="5:22">
      <c r="E432" s="18"/>
      <c r="F432" s="18"/>
      <c r="G432" s="9"/>
      <c r="H432" s="18"/>
      <c r="I432" s="9"/>
      <c r="J432" s="18"/>
      <c r="K432" s="37"/>
      <c r="N432" s="157"/>
      <c r="P432" s="156"/>
      <c r="R432" s="157"/>
      <c r="V432" s="156"/>
    </row>
    <row r="433" spans="5:22">
      <c r="E433" s="18"/>
      <c r="F433" s="18"/>
      <c r="G433" s="9"/>
      <c r="H433" s="18"/>
      <c r="I433" s="9"/>
      <c r="J433" s="18"/>
      <c r="K433" s="37"/>
      <c r="M433" s="103">
        <v>45</v>
      </c>
      <c r="N433" s="157"/>
      <c r="P433" s="156"/>
      <c r="R433" s="157"/>
      <c r="V433" s="156"/>
    </row>
    <row r="434" spans="5:22">
      <c r="E434" s="18"/>
      <c r="F434" s="18"/>
      <c r="G434" s="9"/>
      <c r="H434" s="18"/>
      <c r="I434" s="9"/>
      <c r="J434" s="18"/>
      <c r="K434" s="37"/>
      <c r="M434" s="25" t="s">
        <v>86</v>
      </c>
      <c r="P434" s="156"/>
      <c r="R434" s="157"/>
      <c r="V434" s="156"/>
    </row>
    <row r="435" spans="5:22">
      <c r="E435" s="18"/>
      <c r="F435" s="18"/>
      <c r="G435" s="9"/>
      <c r="H435" s="18"/>
      <c r="I435" s="9"/>
      <c r="J435" s="18"/>
      <c r="K435" s="37"/>
      <c r="P435" s="156"/>
      <c r="R435" s="157"/>
      <c r="V435" s="156"/>
    </row>
    <row r="436" spans="5:22">
      <c r="E436" s="18"/>
      <c r="F436" s="18"/>
      <c r="G436" s="9"/>
      <c r="H436" s="18"/>
      <c r="I436" s="9"/>
      <c r="J436" s="18"/>
      <c r="K436" s="37"/>
      <c r="P436" s="156"/>
      <c r="R436" s="157"/>
      <c r="V436" s="156"/>
    </row>
    <row r="437" spans="5:22">
      <c r="E437" s="18"/>
      <c r="F437" s="18"/>
      <c r="G437" s="9"/>
      <c r="H437" s="18"/>
      <c r="I437" s="9"/>
      <c r="J437" s="18"/>
      <c r="K437" s="37"/>
      <c r="P437" s="156"/>
      <c r="R437" s="157"/>
      <c r="V437" s="156"/>
    </row>
    <row r="438" spans="5:22">
      <c r="E438" s="18"/>
      <c r="F438" s="18"/>
      <c r="G438" s="9"/>
      <c r="H438" s="18"/>
      <c r="I438" s="9"/>
      <c r="J438" s="18"/>
      <c r="K438" s="37"/>
      <c r="P438" s="156"/>
      <c r="R438" s="157"/>
      <c r="V438" s="156"/>
    </row>
    <row r="439" spans="5:22">
      <c r="E439" s="18"/>
      <c r="F439" s="18"/>
      <c r="G439" s="9"/>
      <c r="H439" s="18"/>
      <c r="I439" s="9"/>
      <c r="J439" s="153"/>
      <c r="K439" s="37"/>
      <c r="P439" s="156"/>
      <c r="R439" s="157"/>
      <c r="V439" s="156"/>
    </row>
    <row r="440" spans="5:22">
      <c r="E440" s="18"/>
      <c r="F440" s="18"/>
      <c r="G440" s="9"/>
      <c r="H440" s="18"/>
      <c r="I440" s="9"/>
      <c r="J440" s="153"/>
      <c r="K440" s="37"/>
      <c r="P440" s="156"/>
      <c r="R440" s="157"/>
      <c r="V440" s="156"/>
    </row>
    <row r="441" spans="5:22">
      <c r="E441" s="18"/>
      <c r="F441" s="18"/>
      <c r="G441" s="9"/>
      <c r="H441" s="18"/>
      <c r="I441" s="9"/>
      <c r="J441" s="153"/>
      <c r="K441" s="37"/>
      <c r="P441" s="156"/>
      <c r="R441" s="157"/>
      <c r="V441" s="156"/>
    </row>
    <row r="442" spans="5:22">
      <c r="E442" s="18"/>
      <c r="F442" s="18"/>
      <c r="G442" s="9"/>
      <c r="H442" s="18"/>
      <c r="I442" s="9"/>
      <c r="J442" s="18"/>
      <c r="K442" s="37"/>
      <c r="P442" s="156"/>
      <c r="R442" s="157"/>
      <c r="V442" s="156"/>
    </row>
    <row r="443" spans="5:22">
      <c r="E443" s="18"/>
      <c r="F443" s="18"/>
      <c r="G443" s="9"/>
      <c r="H443" s="18"/>
      <c r="I443" s="9"/>
      <c r="J443" s="153"/>
      <c r="K443" s="37"/>
      <c r="P443" s="156"/>
      <c r="R443" s="157"/>
      <c r="V443" s="156"/>
    </row>
    <row r="444" spans="5:22">
      <c r="E444" s="18"/>
      <c r="F444" s="18"/>
      <c r="G444" s="9"/>
      <c r="H444" s="18"/>
      <c r="I444" s="9"/>
      <c r="J444" s="153"/>
      <c r="P444" s="156"/>
      <c r="R444" s="157"/>
      <c r="V444" s="156"/>
    </row>
    <row r="445" spans="5:22">
      <c r="E445" s="18"/>
      <c r="F445" s="18"/>
      <c r="G445" s="9"/>
      <c r="H445" s="18"/>
      <c r="I445" s="9"/>
      <c r="J445" s="153"/>
      <c r="P445" s="156"/>
      <c r="R445" s="157"/>
      <c r="V445" s="156"/>
    </row>
    <row r="446" spans="5:22">
      <c r="E446" s="18"/>
      <c r="F446" s="18"/>
      <c r="G446" s="9"/>
      <c r="H446" s="18"/>
      <c r="I446" s="9"/>
      <c r="J446" s="18"/>
      <c r="P446" s="156"/>
      <c r="R446" s="157"/>
      <c r="V446" s="156"/>
    </row>
    <row r="447" spans="5:22">
      <c r="E447" s="18"/>
      <c r="F447" s="18"/>
      <c r="G447" s="9"/>
      <c r="H447" s="18"/>
      <c r="I447" s="9"/>
      <c r="J447" s="18"/>
      <c r="P447" s="156"/>
      <c r="R447" s="157"/>
      <c r="V447" s="156"/>
    </row>
    <row r="448" spans="5:22">
      <c r="E448" s="18"/>
      <c r="F448" s="18"/>
      <c r="G448" s="9"/>
      <c r="H448" s="18"/>
      <c r="I448" s="9"/>
      <c r="J448" s="18"/>
      <c r="P448" s="156"/>
      <c r="R448" s="157"/>
      <c r="V448" s="156"/>
    </row>
    <row r="449" spans="3:22">
      <c r="C449" s="129">
        <f>2*E450</f>
        <v>1472</v>
      </c>
      <c r="E449" s="130"/>
      <c r="F449" s="18"/>
      <c r="G449" s="9"/>
      <c r="H449" s="18"/>
      <c r="I449" s="9"/>
      <c r="J449" s="18"/>
      <c r="P449" s="156"/>
      <c r="Q449" s="103">
        <v>11</v>
      </c>
      <c r="R449" s="157"/>
      <c r="V449" s="156"/>
    </row>
    <row r="450" spans="3:22" ht="36">
      <c r="C450" s="29" t="s">
        <v>729</v>
      </c>
      <c r="D450" s="119"/>
      <c r="E450" s="128">
        <f>2*G451</f>
        <v>736</v>
      </c>
      <c r="F450" s="18"/>
      <c r="G450" s="9"/>
      <c r="H450" s="18"/>
      <c r="I450" s="9"/>
      <c r="J450" s="18"/>
      <c r="O450" s="154" t="s">
        <v>483</v>
      </c>
      <c r="P450" s="155"/>
      <c r="Q450" s="28" t="s">
        <v>70</v>
      </c>
      <c r="V450" s="156"/>
    </row>
    <row r="451" spans="3:22" ht="48">
      <c r="D451" s="130"/>
      <c r="E451" s="22" t="s">
        <v>727</v>
      </c>
      <c r="F451" s="119"/>
      <c r="G451" s="128">
        <v>368</v>
      </c>
      <c r="H451" s="130"/>
      <c r="I451" s="9"/>
      <c r="J451" s="18"/>
      <c r="P451" s="157"/>
      <c r="V451" s="156"/>
    </row>
    <row r="452" spans="3:22" ht="36">
      <c r="C452" s="28" t="s">
        <v>730</v>
      </c>
      <c r="D452" s="120"/>
      <c r="E452" s="129">
        <v>737</v>
      </c>
      <c r="F452" s="130"/>
      <c r="G452" s="27" t="s">
        <v>726</v>
      </c>
      <c r="H452" s="130"/>
      <c r="I452" s="9"/>
      <c r="J452" s="18"/>
      <c r="P452" s="157"/>
      <c r="V452" s="156"/>
    </row>
    <row r="453" spans="3:22">
      <c r="E453" s="23" t="s">
        <v>728</v>
      </c>
      <c r="F453" s="120"/>
      <c r="G453" s="129"/>
      <c r="H453" s="131"/>
      <c r="I453" s="129">
        <v>184</v>
      </c>
      <c r="J453" s="130"/>
      <c r="K453" s="30" t="s">
        <v>711</v>
      </c>
      <c r="P453" s="157"/>
      <c r="V453" s="156"/>
    </row>
    <row r="454" spans="3:22" ht="36">
      <c r="E454" s="18"/>
      <c r="F454" s="18"/>
      <c r="G454" s="129"/>
      <c r="I454" s="22" t="s">
        <v>723</v>
      </c>
      <c r="J454" s="130"/>
      <c r="P454" s="157"/>
      <c r="V454" s="156"/>
    </row>
    <row r="455" spans="3:22">
      <c r="E455" s="18"/>
      <c r="F455" s="18"/>
      <c r="G455" s="129">
        <v>369</v>
      </c>
      <c r="H455" s="132"/>
      <c r="I455" s="129"/>
      <c r="J455" s="156"/>
      <c r="P455" s="157"/>
      <c r="V455" s="156"/>
    </row>
    <row r="456" spans="3:22">
      <c r="E456" s="18"/>
      <c r="F456" s="18"/>
      <c r="G456" s="23" t="s">
        <v>725</v>
      </c>
      <c r="H456" s="130"/>
      <c r="I456" s="129"/>
      <c r="J456" s="156"/>
      <c r="P456" s="157"/>
      <c r="V456" s="156"/>
    </row>
    <row r="457" spans="3:22">
      <c r="E457" s="18"/>
      <c r="F457" s="18"/>
      <c r="G457" s="9"/>
      <c r="H457" s="18"/>
      <c r="I457" s="129"/>
      <c r="J457" s="156"/>
      <c r="K457" s="30">
        <v>92</v>
      </c>
      <c r="P457" s="157"/>
      <c r="V457" s="156"/>
    </row>
    <row r="458" spans="3:22" ht="48">
      <c r="E458" s="18"/>
      <c r="F458" s="18"/>
      <c r="G458" s="9"/>
      <c r="H458" s="18"/>
      <c r="I458" s="129"/>
      <c r="J458" s="130"/>
      <c r="K458" s="29" t="s">
        <v>721</v>
      </c>
      <c r="P458" s="157"/>
      <c r="V458" s="156"/>
    </row>
    <row r="459" spans="3:22">
      <c r="E459" s="18"/>
      <c r="F459" s="18"/>
      <c r="G459" s="9"/>
      <c r="H459" s="18"/>
      <c r="I459" s="129"/>
      <c r="J459" s="157"/>
      <c r="L459" s="156"/>
      <c r="P459" s="157"/>
      <c r="V459" s="156"/>
    </row>
    <row r="460" spans="3:22">
      <c r="E460" s="18"/>
      <c r="F460" s="18"/>
      <c r="G460" s="9"/>
      <c r="H460" s="18"/>
      <c r="I460" s="129"/>
      <c r="J460" s="157"/>
      <c r="L460" s="156"/>
      <c r="P460" s="157"/>
      <c r="V460" s="156"/>
    </row>
    <row r="461" spans="3:22">
      <c r="E461" s="18"/>
      <c r="F461" s="18"/>
      <c r="G461" s="9"/>
      <c r="H461" s="18"/>
      <c r="I461" s="129">
        <v>185</v>
      </c>
      <c r="J461" s="157"/>
      <c r="L461" s="156"/>
      <c r="P461" s="157"/>
      <c r="V461" s="156"/>
    </row>
    <row r="462" spans="3:22" ht="36">
      <c r="E462" s="18"/>
      <c r="F462" s="18"/>
      <c r="G462" s="9"/>
      <c r="H462" s="18"/>
      <c r="I462" s="28" t="s">
        <v>724</v>
      </c>
      <c r="J462" s="130"/>
      <c r="L462" s="156"/>
      <c r="P462" s="157"/>
      <c r="V462" s="156"/>
    </row>
    <row r="463" spans="3:22">
      <c r="E463" s="18"/>
      <c r="F463" s="18"/>
      <c r="G463" s="9"/>
      <c r="H463" s="18"/>
      <c r="I463" s="9"/>
      <c r="J463" s="18"/>
      <c r="L463" s="156"/>
      <c r="P463" s="157"/>
      <c r="V463" s="156"/>
    </row>
    <row r="464" spans="3:22">
      <c r="E464" s="18"/>
      <c r="F464" s="18"/>
      <c r="G464" s="9"/>
      <c r="H464" s="18"/>
      <c r="I464" s="9"/>
      <c r="J464" s="18"/>
      <c r="L464" s="156"/>
      <c r="P464" s="157"/>
      <c r="V464" s="156"/>
    </row>
    <row r="465" spans="5:22">
      <c r="E465" s="18"/>
      <c r="F465" s="18"/>
      <c r="G465" s="9"/>
      <c r="H465" s="18"/>
      <c r="I465" s="9"/>
      <c r="J465" s="18"/>
      <c r="L465" s="156"/>
      <c r="M465" s="103">
        <v>46</v>
      </c>
      <c r="P465" s="157"/>
      <c r="V465" s="156"/>
    </row>
    <row r="466" spans="5:22" ht="36">
      <c r="E466" s="18"/>
      <c r="F466" s="18"/>
      <c r="G466" s="9"/>
      <c r="H466" s="18"/>
      <c r="I466" s="95"/>
      <c r="J466" s="18"/>
      <c r="K466" s="154" t="s">
        <v>722</v>
      </c>
      <c r="L466" s="155"/>
      <c r="M466" s="29" t="s">
        <v>720</v>
      </c>
      <c r="P466" s="157"/>
      <c r="V466" s="156"/>
    </row>
    <row r="467" spans="5:22">
      <c r="E467" s="18"/>
      <c r="F467" s="18"/>
      <c r="G467" s="9"/>
      <c r="H467" s="18"/>
      <c r="I467" s="9"/>
      <c r="J467" s="18"/>
      <c r="L467" s="157"/>
      <c r="N467" s="156"/>
      <c r="P467" s="157"/>
      <c r="V467" s="156"/>
    </row>
    <row r="468" spans="5:22">
      <c r="E468" s="18"/>
      <c r="F468" s="18"/>
      <c r="G468" s="9"/>
      <c r="H468" s="18"/>
      <c r="I468" s="9"/>
      <c r="J468" s="18"/>
      <c r="L468" s="157"/>
      <c r="N468" s="156"/>
      <c r="P468" s="157"/>
      <c r="V468" s="156"/>
    </row>
    <row r="469" spans="5:22">
      <c r="E469" s="8"/>
      <c r="F469" s="18"/>
      <c r="G469" s="9"/>
      <c r="H469" s="18"/>
      <c r="I469" s="9"/>
      <c r="J469" s="18"/>
      <c r="L469" s="157"/>
      <c r="N469" s="156"/>
      <c r="P469" s="157"/>
      <c r="V469" s="156"/>
    </row>
    <row r="470" spans="5:22">
      <c r="E470" s="9"/>
      <c r="F470" s="18"/>
      <c r="G470" s="9"/>
      <c r="H470" s="18"/>
      <c r="I470" s="8"/>
      <c r="J470" s="18"/>
      <c r="L470" s="157"/>
      <c r="N470" s="156"/>
      <c r="P470" s="157"/>
      <c r="V470" s="156"/>
    </row>
    <row r="471" spans="5:22">
      <c r="E471" s="9"/>
      <c r="F471" s="18"/>
      <c r="G471" s="9"/>
      <c r="H471" s="18"/>
      <c r="I471" s="9"/>
      <c r="J471" s="153"/>
      <c r="L471" s="157"/>
      <c r="N471" s="156"/>
      <c r="P471" s="157"/>
      <c r="V471" s="156"/>
    </row>
    <row r="472" spans="5:22">
      <c r="E472" s="18"/>
      <c r="F472" s="18"/>
      <c r="G472" s="9"/>
      <c r="H472" s="18"/>
      <c r="I472" s="9"/>
      <c r="J472" s="153"/>
      <c r="L472" s="157"/>
      <c r="N472" s="156"/>
      <c r="P472" s="157"/>
      <c r="V472" s="156"/>
    </row>
    <row r="473" spans="5:22">
      <c r="E473" s="18"/>
      <c r="F473" s="18"/>
      <c r="G473" s="9"/>
      <c r="H473" s="18"/>
      <c r="I473" s="9"/>
      <c r="J473" s="153"/>
      <c r="K473" s="30">
        <v>93</v>
      </c>
      <c r="L473" s="157"/>
      <c r="N473" s="156"/>
      <c r="P473" s="157"/>
      <c r="V473" s="156"/>
    </row>
    <row r="474" spans="5:22" ht="36">
      <c r="E474" s="18"/>
      <c r="F474" s="18"/>
      <c r="G474" s="9"/>
      <c r="H474" s="18"/>
      <c r="I474" s="9"/>
      <c r="J474" s="18"/>
      <c r="K474" s="23" t="s">
        <v>832</v>
      </c>
      <c r="N474" s="156"/>
      <c r="P474" s="157"/>
      <c r="V474" s="156"/>
    </row>
    <row r="475" spans="5:22">
      <c r="E475" s="18"/>
      <c r="F475" s="18"/>
      <c r="G475" s="9"/>
      <c r="H475" s="18"/>
      <c r="I475" s="9"/>
      <c r="J475" s="153"/>
      <c r="N475" s="156"/>
      <c r="P475" s="157"/>
      <c r="V475" s="156"/>
    </row>
    <row r="476" spans="5:22">
      <c r="E476" s="18"/>
      <c r="F476" s="18"/>
      <c r="G476" s="9"/>
      <c r="H476" s="18"/>
      <c r="I476" s="9"/>
      <c r="J476" s="153"/>
      <c r="N476" s="156"/>
      <c r="P476" s="157"/>
      <c r="V476" s="156"/>
    </row>
    <row r="477" spans="5:22">
      <c r="E477" s="18"/>
      <c r="F477" s="18"/>
      <c r="G477" s="9"/>
      <c r="H477" s="18"/>
      <c r="I477" s="9"/>
      <c r="J477" s="153"/>
      <c r="L477" s="18"/>
      <c r="N477" s="156"/>
      <c r="P477" s="157"/>
      <c r="V477" s="156"/>
    </row>
    <row r="478" spans="5:22">
      <c r="E478" s="18"/>
      <c r="F478" s="18"/>
      <c r="G478" s="9"/>
      <c r="H478" s="18"/>
      <c r="I478" s="9"/>
      <c r="J478" s="18"/>
      <c r="L478" s="18"/>
      <c r="N478" s="156"/>
      <c r="P478" s="157"/>
      <c r="V478" s="156"/>
    </row>
    <row r="479" spans="5:22">
      <c r="E479" s="18"/>
      <c r="F479" s="18"/>
      <c r="G479" s="9"/>
      <c r="H479" s="18"/>
      <c r="I479" s="9"/>
      <c r="J479" s="18"/>
      <c r="L479" s="18"/>
      <c r="N479" s="156"/>
      <c r="P479" s="157"/>
      <c r="V479" s="156"/>
    </row>
    <row r="480" spans="5:22">
      <c r="E480" s="18"/>
      <c r="F480" s="18"/>
      <c r="G480" s="9"/>
      <c r="H480" s="18"/>
      <c r="I480" s="9"/>
      <c r="J480" s="18"/>
      <c r="L480" s="18"/>
      <c r="N480" s="156"/>
      <c r="P480" s="157"/>
      <c r="V480" s="156"/>
    </row>
    <row r="481" spans="5:22">
      <c r="E481" s="18"/>
      <c r="F481" s="18"/>
      <c r="G481" s="9"/>
      <c r="H481" s="18"/>
      <c r="I481" s="9"/>
      <c r="J481" s="18"/>
      <c r="L481" s="18"/>
      <c r="N481" s="156"/>
      <c r="O481" s="103">
        <v>23</v>
      </c>
      <c r="P481" s="157"/>
      <c r="V481" s="156"/>
    </row>
    <row r="482" spans="5:22" ht="52.5" customHeight="1">
      <c r="E482" s="18"/>
      <c r="F482" s="18"/>
      <c r="G482" s="9"/>
      <c r="H482" s="18"/>
      <c r="I482" s="9"/>
      <c r="J482" s="18"/>
      <c r="L482" s="18"/>
      <c r="M482" s="154" t="s">
        <v>167</v>
      </c>
      <c r="N482" s="155"/>
      <c r="O482" s="28" t="s">
        <v>84</v>
      </c>
      <c r="V482" s="156"/>
    </row>
    <row r="483" spans="5:22">
      <c r="E483" s="18"/>
      <c r="F483" s="18"/>
      <c r="G483" s="9"/>
      <c r="H483" s="18"/>
      <c r="I483" s="9"/>
      <c r="J483" s="18"/>
      <c r="L483" s="18"/>
      <c r="N483" s="157"/>
      <c r="O483" s="4"/>
      <c r="V483" s="156"/>
    </row>
    <row r="484" spans="5:22">
      <c r="E484" s="18"/>
      <c r="F484" s="18"/>
      <c r="G484" s="9"/>
      <c r="H484" s="18"/>
      <c r="I484" s="9"/>
      <c r="J484" s="18"/>
      <c r="K484" s="30" t="s">
        <v>711</v>
      </c>
      <c r="N484" s="157"/>
      <c r="O484" s="6"/>
      <c r="V484" s="156"/>
    </row>
    <row r="485" spans="5:22">
      <c r="E485" s="18"/>
      <c r="F485" s="18"/>
      <c r="G485" s="9"/>
      <c r="H485" s="18"/>
      <c r="I485" s="103">
        <v>188</v>
      </c>
      <c r="J485" s="18"/>
      <c r="L485" s="18"/>
      <c r="N485" s="157"/>
      <c r="V485" s="156"/>
    </row>
    <row r="486" spans="5:22">
      <c r="E486" s="18"/>
      <c r="F486" s="18"/>
      <c r="G486" s="9"/>
      <c r="H486" s="18"/>
      <c r="I486" s="22" t="s">
        <v>268</v>
      </c>
      <c r="J486" s="18"/>
      <c r="L486" s="18"/>
      <c r="N486" s="157"/>
      <c r="V486" s="156"/>
    </row>
    <row r="487" spans="5:22">
      <c r="E487" s="18"/>
      <c r="F487" s="18"/>
      <c r="G487" s="9"/>
      <c r="H487" s="18"/>
      <c r="J487" s="156"/>
      <c r="L487" s="18"/>
      <c r="N487" s="157"/>
      <c r="V487" s="156"/>
    </row>
    <row r="488" spans="5:22">
      <c r="E488" s="18"/>
      <c r="F488" s="18"/>
      <c r="G488" s="9"/>
      <c r="H488" s="18"/>
      <c r="J488" s="156"/>
      <c r="L488" s="18"/>
      <c r="N488" s="157"/>
      <c r="V488" s="156"/>
    </row>
    <row r="489" spans="5:22">
      <c r="E489" s="18"/>
      <c r="F489" s="18"/>
      <c r="G489" s="9"/>
      <c r="H489" s="18"/>
      <c r="J489" s="156"/>
      <c r="K489" s="30">
        <v>94</v>
      </c>
      <c r="L489" s="18"/>
      <c r="N489" s="157"/>
      <c r="V489" s="156"/>
    </row>
    <row r="490" spans="5:22" ht="24">
      <c r="E490" s="18"/>
      <c r="F490" s="18"/>
      <c r="G490" s="9"/>
      <c r="H490" s="18"/>
      <c r="J490" s="18"/>
      <c r="K490" s="22" t="s">
        <v>553</v>
      </c>
      <c r="L490" s="18"/>
      <c r="N490" s="157"/>
      <c r="V490" s="156"/>
    </row>
    <row r="491" spans="5:22">
      <c r="E491" s="18"/>
      <c r="F491" s="18"/>
      <c r="G491" s="9"/>
      <c r="H491" s="18"/>
      <c r="J491" s="157"/>
      <c r="L491" s="156"/>
      <c r="N491" s="157"/>
      <c r="V491" s="156"/>
    </row>
    <row r="492" spans="5:22">
      <c r="E492" s="18"/>
      <c r="F492" s="18"/>
      <c r="G492" s="9"/>
      <c r="H492" s="18"/>
      <c r="J492" s="157"/>
      <c r="L492" s="156"/>
      <c r="N492" s="157"/>
      <c r="V492" s="156"/>
    </row>
    <row r="493" spans="5:22">
      <c r="E493" s="18"/>
      <c r="F493" s="18"/>
      <c r="G493" s="9"/>
      <c r="H493" s="18"/>
      <c r="I493" s="103">
        <v>189</v>
      </c>
      <c r="J493" s="157"/>
      <c r="L493" s="156"/>
      <c r="N493" s="157"/>
      <c r="V493" s="156"/>
    </row>
    <row r="494" spans="5:22">
      <c r="E494" s="18"/>
      <c r="F494" s="18"/>
      <c r="G494" s="9"/>
      <c r="H494" s="18"/>
      <c r="I494" s="23" t="s">
        <v>266</v>
      </c>
      <c r="J494" s="18"/>
      <c r="L494" s="156"/>
      <c r="N494" s="157"/>
      <c r="V494" s="156"/>
    </row>
    <row r="495" spans="5:22">
      <c r="E495" s="18"/>
      <c r="F495" s="18"/>
      <c r="G495" s="9"/>
      <c r="H495" s="18"/>
      <c r="J495" s="18"/>
      <c r="L495" s="156"/>
      <c r="N495" s="157"/>
      <c r="V495" s="156"/>
    </row>
    <row r="496" spans="5:22">
      <c r="E496" s="18"/>
      <c r="F496" s="18"/>
      <c r="G496" s="9"/>
      <c r="H496" s="18"/>
      <c r="J496" s="18"/>
      <c r="L496" s="156"/>
      <c r="N496" s="157"/>
      <c r="V496" s="156"/>
    </row>
    <row r="497" spans="1:22">
      <c r="E497" s="18"/>
      <c r="F497" s="18"/>
      <c r="G497" s="9"/>
      <c r="H497" s="18"/>
      <c r="J497" s="18"/>
      <c r="L497" s="156"/>
      <c r="M497" s="103">
        <v>47</v>
      </c>
      <c r="N497" s="157"/>
      <c r="V497" s="156"/>
    </row>
    <row r="498" spans="1:22" ht="36">
      <c r="E498" s="18"/>
      <c r="F498" s="18"/>
      <c r="G498" s="9"/>
      <c r="H498" s="18"/>
      <c r="J498" s="18"/>
      <c r="K498" s="154" t="s">
        <v>265</v>
      </c>
      <c r="L498" s="155"/>
      <c r="M498" s="23" t="s">
        <v>264</v>
      </c>
      <c r="N498" s="18"/>
      <c r="V498" s="156"/>
    </row>
    <row r="499" spans="1:22">
      <c r="E499" s="18"/>
      <c r="G499" s="9">
        <v>380</v>
      </c>
      <c r="H499" s="18"/>
      <c r="J499" s="18"/>
      <c r="L499" s="157"/>
      <c r="N499" s="18"/>
      <c r="V499" s="156"/>
    </row>
    <row r="500" spans="1:22">
      <c r="E500" s="18"/>
      <c r="G500" s="27" t="s">
        <v>557</v>
      </c>
      <c r="H500" s="18"/>
      <c r="J500" s="18"/>
      <c r="L500" s="157"/>
      <c r="M500" s="11"/>
      <c r="N500" s="18"/>
      <c r="V500" s="156"/>
    </row>
    <row r="501" spans="1:22">
      <c r="E501" s="18"/>
      <c r="H501" s="96"/>
      <c r="I501" s="103">
        <v>190</v>
      </c>
      <c r="J501" s="18"/>
      <c r="L501" s="157"/>
      <c r="N501" s="18"/>
      <c r="P501" s="9"/>
      <c r="V501" s="156"/>
    </row>
    <row r="502" spans="1:22">
      <c r="E502" s="18"/>
      <c r="I502" s="22" t="s">
        <v>267</v>
      </c>
      <c r="J502" s="18"/>
      <c r="L502" s="157"/>
      <c r="N502" s="18"/>
      <c r="P502" s="9"/>
      <c r="V502" s="156"/>
    </row>
    <row r="503" spans="1:22">
      <c r="E503" s="18"/>
      <c r="G503" s="103">
        <v>381</v>
      </c>
      <c r="H503" s="97"/>
      <c r="J503" s="156"/>
      <c r="L503" s="157"/>
      <c r="N503" s="18"/>
      <c r="P503" s="9"/>
      <c r="V503" s="156"/>
    </row>
    <row r="504" spans="1:22">
      <c r="E504" s="18"/>
      <c r="G504" s="23" t="s">
        <v>554</v>
      </c>
      <c r="H504" s="18"/>
      <c r="J504" s="156"/>
      <c r="L504" s="157"/>
      <c r="N504" s="18"/>
      <c r="P504" s="9"/>
      <c r="V504" s="156"/>
    </row>
    <row r="505" spans="1:22">
      <c r="E505" s="18"/>
      <c r="H505" s="18"/>
      <c r="J505" s="156"/>
      <c r="K505" s="30">
        <v>95</v>
      </c>
      <c r="L505" s="157"/>
      <c r="N505" s="18"/>
      <c r="P505" s="9"/>
      <c r="V505" s="156"/>
    </row>
    <row r="506" spans="1:22" ht="15" customHeight="1">
      <c r="H506" s="18"/>
      <c r="I506" s="154" t="s">
        <v>555</v>
      </c>
      <c r="J506" s="155"/>
      <c r="K506" s="28" t="s">
        <v>168</v>
      </c>
      <c r="N506" s="18"/>
      <c r="P506" s="9"/>
      <c r="V506" s="156"/>
    </row>
    <row r="507" spans="1:22">
      <c r="E507" s="27" t="s">
        <v>559</v>
      </c>
      <c r="F507" s="119"/>
      <c r="G507" s="103">
        <v>382</v>
      </c>
      <c r="H507" s="18"/>
      <c r="J507" s="157"/>
      <c r="N507" s="18"/>
      <c r="P507" s="9"/>
      <c r="V507" s="156"/>
    </row>
    <row r="508" spans="1:22">
      <c r="F508" s="18"/>
      <c r="G508" s="27" t="s">
        <v>556</v>
      </c>
      <c r="H508" s="18"/>
      <c r="J508" s="157"/>
      <c r="N508" s="18"/>
      <c r="P508" s="9"/>
      <c r="V508" s="156"/>
    </row>
    <row r="509" spans="1:22">
      <c r="E509" s="23" t="s">
        <v>119</v>
      </c>
      <c r="F509" s="120"/>
      <c r="H509" s="96"/>
      <c r="J509" s="157"/>
      <c r="N509" s="18"/>
      <c r="P509" s="9"/>
      <c r="V509" s="156"/>
    </row>
    <row r="510" spans="1:22" ht="36">
      <c r="I510" s="23" t="s">
        <v>836</v>
      </c>
      <c r="J510" s="18"/>
      <c r="N510" s="18"/>
      <c r="P510" s="9"/>
      <c r="T510" s="95"/>
      <c r="V510" s="156"/>
    </row>
    <row r="511" spans="1:22">
      <c r="E511" s="27" t="s">
        <v>560</v>
      </c>
      <c r="F511" s="119"/>
      <c r="G511" s="103">
        <v>383</v>
      </c>
      <c r="H511" s="97"/>
      <c r="J511" s="18"/>
      <c r="N511" s="18"/>
      <c r="P511" s="9"/>
      <c r="V511" s="156"/>
    </row>
    <row r="512" spans="1:22">
      <c r="A512" s="103">
        <f>2*C513</f>
        <v>3072</v>
      </c>
      <c r="F512" s="18"/>
      <c r="G512" s="23" t="s">
        <v>558</v>
      </c>
      <c r="H512" s="18"/>
      <c r="J512" s="18"/>
      <c r="N512" s="18"/>
      <c r="P512" s="9"/>
      <c r="V512" s="156"/>
    </row>
    <row r="513" spans="1:23" ht="24">
      <c r="A513" s="29" t="s">
        <v>179</v>
      </c>
      <c r="B513" s="119"/>
      <c r="C513" s="103">
        <f>2*E514</f>
        <v>1536</v>
      </c>
      <c r="E513" s="23" t="s">
        <v>561</v>
      </c>
      <c r="F513" s="120"/>
      <c r="G513" s="9"/>
      <c r="H513" s="18"/>
      <c r="J513" s="18"/>
      <c r="N513" s="18"/>
      <c r="P513" s="9"/>
      <c r="V513" s="156"/>
      <c r="W513" s="103">
        <v>1</v>
      </c>
    </row>
    <row r="514" spans="1:23" ht="36">
      <c r="B514" s="18"/>
      <c r="C514" s="29" t="s">
        <v>177</v>
      </c>
      <c r="D514" s="119"/>
      <c r="E514" s="103">
        <f>2*G515</f>
        <v>768</v>
      </c>
      <c r="G514" s="9"/>
      <c r="H514" s="18"/>
      <c r="J514" s="18"/>
      <c r="N514" s="18"/>
      <c r="O514" s="102"/>
      <c r="P514" s="9"/>
      <c r="U514" s="154" t="s">
        <v>213</v>
      </c>
      <c r="V514" s="155"/>
      <c r="W514" s="29" t="s">
        <v>72</v>
      </c>
    </row>
    <row r="515" spans="1:23" ht="40.5" customHeight="1">
      <c r="A515" s="28" t="s">
        <v>178</v>
      </c>
      <c r="B515" s="120"/>
      <c r="C515" s="18"/>
      <c r="D515" s="18"/>
      <c r="E515" s="29" t="s">
        <v>373</v>
      </c>
      <c r="F515" s="119"/>
      <c r="G515" s="103">
        <f>2*I517</f>
        <v>384</v>
      </c>
      <c r="H515" s="18"/>
      <c r="J515" s="18"/>
      <c r="N515" s="18"/>
      <c r="P515" s="9"/>
      <c r="V515" s="157"/>
      <c r="W515" s="7"/>
    </row>
    <row r="516" spans="1:23" ht="36">
      <c r="C516" s="28" t="s">
        <v>176</v>
      </c>
      <c r="D516" s="120"/>
      <c r="E516" s="4"/>
      <c r="F516" s="18"/>
      <c r="G516" s="29" t="s">
        <v>102</v>
      </c>
      <c r="H516" s="18"/>
      <c r="J516" s="18"/>
      <c r="P516" s="9"/>
      <c r="V516" s="157"/>
      <c r="W516" s="5"/>
    </row>
    <row r="517" spans="1:23">
      <c r="E517" s="94" t="s">
        <v>104</v>
      </c>
      <c r="F517" s="120"/>
      <c r="G517" s="4"/>
      <c r="H517" s="96"/>
      <c r="I517" s="103">
        <f>2*K521</f>
        <v>192</v>
      </c>
      <c r="J517" s="18"/>
      <c r="K517" s="30" t="s">
        <v>711</v>
      </c>
      <c r="P517" s="9"/>
      <c r="V517" s="157"/>
    </row>
    <row r="518" spans="1:23" ht="36">
      <c r="G518" s="12"/>
      <c r="H518" s="18"/>
      <c r="I518" s="29" t="s">
        <v>100</v>
      </c>
      <c r="J518" s="18"/>
      <c r="P518" s="9"/>
      <c r="V518" s="157"/>
    </row>
    <row r="519" spans="1:23">
      <c r="E519" s="18"/>
      <c r="G519" s="103">
        <v>385</v>
      </c>
      <c r="H519" s="97"/>
      <c r="I519" s="4"/>
      <c r="J519" s="156"/>
      <c r="P519" s="9"/>
      <c r="V519" s="157"/>
    </row>
    <row r="520" spans="1:23">
      <c r="E520" s="18"/>
      <c r="G520" s="25" t="s">
        <v>103</v>
      </c>
      <c r="H520" s="18"/>
      <c r="I520" s="12"/>
      <c r="J520" s="156"/>
      <c r="P520" s="9"/>
      <c r="V520" s="157"/>
    </row>
    <row r="521" spans="1:23">
      <c r="E521" s="18"/>
      <c r="H521" s="18"/>
      <c r="J521" s="156"/>
      <c r="K521" s="30">
        <v>96</v>
      </c>
      <c r="P521" s="9"/>
      <c r="V521" s="157"/>
    </row>
    <row r="522" spans="1:23" ht="36">
      <c r="E522" s="18"/>
      <c r="H522" s="18"/>
      <c r="I522" s="154" t="s">
        <v>756</v>
      </c>
      <c r="J522" s="155"/>
      <c r="K522" s="29" t="s">
        <v>99</v>
      </c>
      <c r="P522" s="9"/>
      <c r="V522" s="157"/>
    </row>
    <row r="523" spans="1:23">
      <c r="E523" s="18"/>
      <c r="G523" s="9"/>
      <c r="H523" s="18"/>
      <c r="J523" s="157"/>
      <c r="K523" s="33"/>
      <c r="L523" s="156"/>
      <c r="P523" s="9"/>
      <c r="V523" s="157"/>
    </row>
    <row r="524" spans="1:23">
      <c r="E524" s="18"/>
      <c r="G524" s="9"/>
      <c r="H524" s="18"/>
      <c r="J524" s="157"/>
      <c r="K524" s="34"/>
      <c r="L524" s="156"/>
      <c r="P524" s="9"/>
      <c r="V524" s="157"/>
    </row>
    <row r="525" spans="1:23">
      <c r="E525" s="18"/>
      <c r="G525" s="9"/>
      <c r="H525" s="18"/>
      <c r="I525" s="103">
        <v>193</v>
      </c>
      <c r="J525" s="157"/>
      <c r="L525" s="156"/>
      <c r="P525" s="9"/>
      <c r="V525" s="157"/>
    </row>
    <row r="526" spans="1:23">
      <c r="E526" s="18"/>
      <c r="G526" s="9"/>
      <c r="H526" s="18"/>
      <c r="I526" s="28" t="s">
        <v>101</v>
      </c>
      <c r="J526" s="18"/>
      <c r="L526" s="156"/>
      <c r="P526" s="9"/>
      <c r="V526" s="157"/>
    </row>
    <row r="527" spans="1:23">
      <c r="E527" s="18"/>
      <c r="G527" s="9"/>
      <c r="H527" s="18"/>
      <c r="J527" s="18"/>
      <c r="L527" s="156"/>
      <c r="P527" s="9"/>
      <c r="V527" s="157"/>
    </row>
    <row r="528" spans="1:23">
      <c r="E528" s="18"/>
      <c r="G528" s="9"/>
      <c r="H528" s="18"/>
      <c r="J528" s="18"/>
      <c r="L528" s="156"/>
      <c r="P528" s="9"/>
      <c r="V528" s="157"/>
    </row>
    <row r="529" spans="5:22">
      <c r="E529" s="18"/>
      <c r="G529" s="9"/>
      <c r="H529" s="18"/>
      <c r="J529" s="18"/>
      <c r="L529" s="156"/>
      <c r="M529" s="103">
        <v>48</v>
      </c>
      <c r="P529" s="9"/>
      <c r="V529" s="157"/>
    </row>
    <row r="530" spans="5:22" ht="36">
      <c r="G530" s="9"/>
      <c r="H530" s="18"/>
      <c r="J530" s="18"/>
      <c r="K530" s="154" t="s">
        <v>139</v>
      </c>
      <c r="L530" s="155"/>
      <c r="M530" s="29" t="s">
        <v>97</v>
      </c>
      <c r="P530" s="9"/>
      <c r="V530" s="157"/>
    </row>
    <row r="531" spans="5:22">
      <c r="E531" s="18"/>
      <c r="F531" s="18"/>
      <c r="G531" s="9"/>
      <c r="H531" s="18"/>
      <c r="J531" s="18"/>
      <c r="L531" s="157"/>
      <c r="M531" s="4"/>
      <c r="N531" s="156"/>
      <c r="P531" s="9"/>
      <c r="V531" s="157"/>
    </row>
    <row r="532" spans="5:22">
      <c r="E532" s="18"/>
      <c r="F532" s="18"/>
      <c r="G532" s="9"/>
      <c r="H532" s="18"/>
      <c r="J532" s="18"/>
      <c r="L532" s="157"/>
      <c r="M532" s="12"/>
      <c r="N532" s="156"/>
      <c r="Q532" s="8"/>
      <c r="V532" s="157"/>
    </row>
    <row r="533" spans="5:22">
      <c r="E533" s="9"/>
      <c r="F533" s="18"/>
      <c r="G533" s="9"/>
      <c r="H533" s="18"/>
      <c r="I533" s="103">
        <v>194</v>
      </c>
      <c r="J533" s="18"/>
      <c r="L533" s="157"/>
      <c r="N533" s="156"/>
      <c r="P533" s="9"/>
      <c r="R533" s="9"/>
      <c r="V533" s="157"/>
    </row>
    <row r="534" spans="5:22">
      <c r="E534" s="18"/>
      <c r="F534" s="18"/>
      <c r="G534" s="9"/>
      <c r="H534" s="18"/>
      <c r="I534" s="22" t="s">
        <v>138</v>
      </c>
      <c r="J534" s="18"/>
      <c r="L534" s="157"/>
      <c r="N534" s="156"/>
      <c r="P534" s="9"/>
      <c r="R534" s="9"/>
      <c r="V534" s="157"/>
    </row>
    <row r="535" spans="5:22">
      <c r="E535" s="18"/>
      <c r="F535" s="18"/>
      <c r="G535" s="9"/>
      <c r="H535" s="18"/>
      <c r="J535" s="156"/>
      <c r="L535" s="157"/>
      <c r="N535" s="156"/>
      <c r="P535" s="9"/>
      <c r="R535" s="9"/>
      <c r="V535" s="157"/>
    </row>
    <row r="536" spans="5:22">
      <c r="E536" s="18"/>
      <c r="F536" s="18"/>
      <c r="G536" s="9"/>
      <c r="H536" s="18"/>
      <c r="J536" s="156"/>
      <c r="L536" s="157"/>
      <c r="N536" s="156"/>
      <c r="P536" s="9"/>
      <c r="R536" s="9"/>
      <c r="V536" s="157"/>
    </row>
    <row r="537" spans="5:22">
      <c r="E537" s="18"/>
      <c r="F537" s="18"/>
      <c r="G537" s="9"/>
      <c r="H537" s="18"/>
      <c r="J537" s="156"/>
      <c r="K537" s="30">
        <v>97</v>
      </c>
      <c r="L537" s="157"/>
      <c r="N537" s="156"/>
      <c r="P537" s="9"/>
      <c r="R537" s="9"/>
      <c r="V537" s="157"/>
    </row>
    <row r="538" spans="5:22" ht="36">
      <c r="E538" s="18"/>
      <c r="F538" s="18"/>
      <c r="G538" s="9"/>
      <c r="H538" s="18"/>
      <c r="I538" s="154" t="s">
        <v>263</v>
      </c>
      <c r="J538" s="155"/>
      <c r="K538" s="28" t="s">
        <v>262</v>
      </c>
      <c r="L538" s="18"/>
      <c r="N538" s="156"/>
      <c r="P538" s="9"/>
      <c r="R538" s="9"/>
      <c r="V538" s="157"/>
    </row>
    <row r="539" spans="5:22">
      <c r="E539" s="18"/>
      <c r="F539" s="18"/>
      <c r="G539" s="9"/>
      <c r="H539" s="18"/>
      <c r="J539" s="157"/>
      <c r="L539" s="18"/>
      <c r="N539" s="156"/>
      <c r="P539" s="9"/>
      <c r="R539" s="9"/>
      <c r="V539" s="157"/>
    </row>
    <row r="540" spans="5:22">
      <c r="E540" s="18"/>
      <c r="F540" s="18"/>
      <c r="G540" s="9"/>
      <c r="H540" s="18"/>
      <c r="J540" s="157"/>
      <c r="L540" s="18"/>
      <c r="N540" s="156"/>
      <c r="P540" s="9"/>
      <c r="R540" s="9"/>
      <c r="V540" s="157"/>
    </row>
    <row r="541" spans="5:22">
      <c r="E541" s="18"/>
      <c r="F541" s="18"/>
      <c r="G541" s="9"/>
      <c r="H541" s="18"/>
      <c r="I541" s="103">
        <v>195</v>
      </c>
      <c r="J541" s="157"/>
      <c r="L541" s="18"/>
      <c r="N541" s="156"/>
      <c r="P541" s="9"/>
      <c r="R541" s="9"/>
      <c r="V541" s="157"/>
    </row>
    <row r="542" spans="5:22">
      <c r="E542" s="18"/>
      <c r="F542" s="18"/>
      <c r="G542" s="9"/>
      <c r="H542" s="18"/>
      <c r="I542" s="28" t="s">
        <v>137</v>
      </c>
      <c r="J542" s="18"/>
      <c r="L542" s="18"/>
      <c r="N542" s="156"/>
      <c r="P542" s="9"/>
      <c r="R542" s="9"/>
      <c r="V542" s="157"/>
    </row>
    <row r="543" spans="5:22">
      <c r="E543" s="18"/>
      <c r="F543" s="18"/>
      <c r="G543" s="9"/>
      <c r="H543" s="18"/>
      <c r="J543" s="18"/>
      <c r="L543" s="18"/>
      <c r="N543" s="156"/>
      <c r="P543" s="9"/>
      <c r="R543" s="9"/>
      <c r="V543" s="157"/>
    </row>
    <row r="544" spans="5:22">
      <c r="E544" s="18"/>
      <c r="F544" s="18"/>
      <c r="G544" s="9"/>
      <c r="H544" s="18"/>
      <c r="J544" s="18"/>
      <c r="L544" s="18"/>
      <c r="N544" s="156"/>
      <c r="P544" s="9"/>
      <c r="R544" s="9"/>
      <c r="V544" s="157"/>
    </row>
    <row r="545" spans="3:22">
      <c r="E545" s="18"/>
      <c r="F545" s="18"/>
      <c r="G545" s="9"/>
      <c r="H545" s="18"/>
      <c r="J545" s="18"/>
      <c r="L545" s="18"/>
      <c r="N545" s="156"/>
      <c r="O545" s="103">
        <v>24</v>
      </c>
      <c r="P545" s="9"/>
      <c r="R545" s="9"/>
      <c r="V545" s="157"/>
    </row>
    <row r="546" spans="3:22" ht="36">
      <c r="E546" s="139" t="s">
        <v>629</v>
      </c>
      <c r="G546" s="9"/>
      <c r="H546" s="18"/>
      <c r="J546" s="18"/>
      <c r="L546" s="18"/>
      <c r="M546" s="154" t="s">
        <v>98</v>
      </c>
      <c r="N546" s="155"/>
      <c r="O546" s="29" t="s">
        <v>95</v>
      </c>
      <c r="P546" s="9"/>
      <c r="R546" s="9"/>
      <c r="V546" s="157"/>
    </row>
    <row r="547" spans="3:22">
      <c r="E547" s="108"/>
      <c r="F547" s="107"/>
      <c r="G547" s="9">
        <v>392</v>
      </c>
      <c r="H547" s="18"/>
      <c r="J547" s="18"/>
      <c r="L547" s="18"/>
      <c r="N547" s="157"/>
      <c r="O547" s="4"/>
      <c r="P547" s="156"/>
      <c r="R547" s="9"/>
      <c r="V547" s="157"/>
    </row>
    <row r="548" spans="3:22" ht="36">
      <c r="E548" s="109"/>
      <c r="F548" s="109"/>
      <c r="G548" s="29" t="s">
        <v>813</v>
      </c>
      <c r="H548" s="18"/>
      <c r="J548" s="18"/>
      <c r="L548" s="18"/>
      <c r="N548" s="157"/>
      <c r="O548" s="12"/>
      <c r="P548" s="156"/>
      <c r="R548" s="9"/>
      <c r="V548" s="157"/>
    </row>
    <row r="549" spans="3:22" ht="19.5" customHeight="1">
      <c r="E549" s="108"/>
      <c r="F549" s="109"/>
      <c r="H549" s="96"/>
      <c r="I549" s="103">
        <v>196</v>
      </c>
      <c r="J549" s="18"/>
      <c r="L549" s="18"/>
      <c r="N549" s="157"/>
      <c r="P549" s="156"/>
      <c r="R549" s="9"/>
      <c r="V549" s="157"/>
    </row>
    <row r="550" spans="3:22" ht="36">
      <c r="G550" s="154" t="s">
        <v>837</v>
      </c>
      <c r="H550" s="155"/>
      <c r="I550" s="29" t="s">
        <v>812</v>
      </c>
      <c r="J550" s="18"/>
      <c r="L550" s="18"/>
      <c r="N550" s="157"/>
      <c r="P550" s="156"/>
      <c r="R550" s="9"/>
      <c r="V550" s="157"/>
    </row>
    <row r="551" spans="3:22">
      <c r="E551" s="29" t="s">
        <v>541</v>
      </c>
      <c r="F551" s="96"/>
      <c r="G551" s="103">
        <v>393</v>
      </c>
      <c r="H551" s="97"/>
      <c r="J551" s="156"/>
      <c r="K551" s="30" t="s">
        <v>711</v>
      </c>
      <c r="L551" s="18"/>
      <c r="N551" s="157"/>
      <c r="P551" s="156"/>
      <c r="R551" s="9"/>
      <c r="V551" s="157"/>
    </row>
    <row r="552" spans="3:22" ht="36">
      <c r="G552" s="28" t="s">
        <v>626</v>
      </c>
      <c r="H552" s="18"/>
      <c r="J552" s="156"/>
      <c r="L552" s="18"/>
      <c r="N552" s="157"/>
      <c r="P552" s="156"/>
      <c r="R552" s="9"/>
      <c r="V552" s="157"/>
    </row>
    <row r="553" spans="3:22">
      <c r="E553" s="28" t="s">
        <v>543</v>
      </c>
      <c r="F553" s="97"/>
      <c r="H553" s="18"/>
      <c r="J553" s="156"/>
      <c r="K553" s="30">
        <v>98</v>
      </c>
      <c r="L553" s="18"/>
      <c r="N553" s="157"/>
      <c r="P553" s="156"/>
      <c r="R553" s="9"/>
      <c r="V553" s="157"/>
    </row>
    <row r="554" spans="3:22" ht="36">
      <c r="H554" s="18"/>
      <c r="I554" s="154" t="s">
        <v>697</v>
      </c>
      <c r="J554" s="155"/>
      <c r="K554" s="29" t="s">
        <v>283</v>
      </c>
      <c r="L554" s="18"/>
      <c r="N554" s="157"/>
      <c r="P554" s="156"/>
      <c r="R554" s="9"/>
      <c r="V554" s="157"/>
    </row>
    <row r="555" spans="3:22" ht="24">
      <c r="C555" s="73"/>
      <c r="E555" s="139" t="s">
        <v>654</v>
      </c>
      <c r="F555" s="96"/>
      <c r="G555" s="103">
        <v>394</v>
      </c>
      <c r="H555" s="18"/>
      <c r="J555" s="157"/>
      <c r="L555" s="156"/>
      <c r="N555" s="157"/>
      <c r="P555" s="156"/>
      <c r="R555" s="9"/>
      <c r="V555" s="157"/>
    </row>
    <row r="556" spans="3:22" ht="36">
      <c r="E556" s="109"/>
      <c r="F556" s="18"/>
      <c r="G556" s="29" t="s">
        <v>655</v>
      </c>
      <c r="H556" s="18"/>
      <c r="J556" s="157"/>
      <c r="L556" s="156"/>
      <c r="N556" s="157"/>
      <c r="P556" s="156"/>
      <c r="R556" s="9"/>
      <c r="V556" s="157"/>
    </row>
    <row r="557" spans="3:22">
      <c r="E557" s="108"/>
      <c r="F557" s="18"/>
      <c r="H557" s="96"/>
      <c r="I557" s="103">
        <v>197</v>
      </c>
      <c r="J557" s="157"/>
      <c r="L557" s="156"/>
      <c r="N557" s="157"/>
      <c r="P557" s="156"/>
      <c r="R557" s="9"/>
      <c r="V557" s="157"/>
    </row>
    <row r="558" spans="3:22" ht="36">
      <c r="E558" s="18"/>
      <c r="G558" s="103" t="s">
        <v>538</v>
      </c>
      <c r="H558" s="18"/>
      <c r="I558" s="28" t="s">
        <v>539</v>
      </c>
      <c r="J558" s="18"/>
      <c r="L558" s="156"/>
      <c r="N558" s="157"/>
      <c r="P558" s="156"/>
      <c r="R558" s="9"/>
      <c r="V558" s="157"/>
    </row>
    <row r="559" spans="3:22">
      <c r="E559" s="18"/>
      <c r="G559" s="103">
        <v>395</v>
      </c>
      <c r="H559" s="97"/>
      <c r="J559" s="18"/>
      <c r="L559" s="156"/>
      <c r="N559" s="157"/>
      <c r="P559" s="156"/>
      <c r="R559" s="9"/>
      <c r="V559" s="157"/>
    </row>
    <row r="560" spans="3:22">
      <c r="E560" s="18"/>
      <c r="G560" s="28" t="s">
        <v>542</v>
      </c>
      <c r="H560" s="18"/>
      <c r="J560" s="18"/>
      <c r="L560" s="156"/>
      <c r="N560" s="157"/>
      <c r="P560" s="156"/>
      <c r="R560" s="9"/>
      <c r="V560" s="157"/>
    </row>
    <row r="561" spans="5:22">
      <c r="E561" s="18"/>
      <c r="G561" s="9"/>
      <c r="H561" s="18"/>
      <c r="J561" s="18"/>
      <c r="L561" s="156"/>
      <c r="M561" s="103">
        <v>49</v>
      </c>
      <c r="N561" s="157"/>
      <c r="P561" s="156"/>
      <c r="R561" s="9"/>
      <c r="V561" s="157"/>
    </row>
    <row r="562" spans="5:22" ht="39.75" customHeight="1">
      <c r="E562" s="18"/>
      <c r="G562" s="9"/>
      <c r="H562" s="18"/>
      <c r="J562" s="18"/>
      <c r="K562" s="154" t="s">
        <v>280</v>
      </c>
      <c r="L562" s="155"/>
      <c r="M562" s="24" t="s">
        <v>279</v>
      </c>
      <c r="N562" s="18"/>
      <c r="P562" s="156"/>
      <c r="R562" s="9"/>
      <c r="V562" s="157"/>
    </row>
    <row r="563" spans="5:22">
      <c r="E563" s="18"/>
      <c r="G563" s="9"/>
      <c r="H563" s="18"/>
      <c r="J563" s="18"/>
      <c r="L563" s="157"/>
      <c r="N563" s="18"/>
      <c r="P563" s="156"/>
      <c r="R563" s="9"/>
      <c r="V563" s="157"/>
    </row>
    <row r="564" spans="5:22">
      <c r="E564" s="18"/>
      <c r="G564" s="134"/>
      <c r="H564" s="18"/>
      <c r="J564" s="18"/>
      <c r="L564" s="157"/>
      <c r="N564" s="18"/>
      <c r="P564" s="156"/>
      <c r="R564" s="9"/>
      <c r="V564" s="157"/>
    </row>
    <row r="565" spans="5:22">
      <c r="E565" s="18"/>
      <c r="G565" s="134"/>
      <c r="H565" s="137"/>
      <c r="I565" s="103">
        <v>198</v>
      </c>
      <c r="J565" s="18"/>
      <c r="L565" s="157"/>
      <c r="N565" s="159"/>
      <c r="P565" s="156"/>
      <c r="R565" s="9"/>
      <c r="V565" s="157"/>
    </row>
    <row r="566" spans="5:22">
      <c r="E566" s="18"/>
      <c r="G566" s="134"/>
      <c r="H566" s="137"/>
      <c r="I566" s="29" t="s">
        <v>281</v>
      </c>
      <c r="J566" s="18"/>
      <c r="L566" s="157"/>
      <c r="N566" s="159"/>
      <c r="P566" s="156"/>
      <c r="R566" s="9"/>
      <c r="V566" s="157"/>
    </row>
    <row r="567" spans="5:22">
      <c r="E567" s="18"/>
      <c r="G567" s="134"/>
      <c r="H567" s="137"/>
      <c r="J567" s="156"/>
      <c r="L567" s="157"/>
      <c r="N567" s="159"/>
      <c r="P567" s="156"/>
      <c r="R567" s="9"/>
      <c r="V567" s="157"/>
    </row>
    <row r="568" spans="5:22">
      <c r="E568" s="18"/>
      <c r="G568" s="134"/>
      <c r="H568" s="18"/>
      <c r="J568" s="156"/>
      <c r="L568" s="157"/>
      <c r="N568" s="159"/>
      <c r="P568" s="156"/>
      <c r="R568" s="9"/>
      <c r="V568" s="157"/>
    </row>
    <row r="569" spans="5:22">
      <c r="E569" s="18"/>
      <c r="H569" s="18"/>
      <c r="J569" s="156"/>
      <c r="K569" s="30">
        <v>99</v>
      </c>
      <c r="L569" s="157"/>
      <c r="N569" s="159"/>
      <c r="P569" s="156"/>
      <c r="R569" s="9"/>
      <c r="V569" s="157"/>
    </row>
    <row r="570" spans="5:22" ht="38.25" customHeight="1">
      <c r="E570" s="18"/>
      <c r="H570" s="18"/>
      <c r="I570" s="154" t="s">
        <v>764</v>
      </c>
      <c r="J570" s="155"/>
      <c r="K570" s="24" t="s">
        <v>765</v>
      </c>
      <c r="L570" s="18"/>
      <c r="N570" s="159"/>
      <c r="P570" s="156"/>
      <c r="R570" s="9"/>
      <c r="V570" s="157"/>
    </row>
    <row r="571" spans="5:22">
      <c r="E571" s="18"/>
      <c r="G571" s="103">
        <v>398</v>
      </c>
      <c r="H571" s="18"/>
      <c r="J571" s="157"/>
      <c r="L571" s="18"/>
      <c r="N571" s="159"/>
      <c r="P571" s="156"/>
      <c r="R571" s="9"/>
      <c r="V571" s="157"/>
    </row>
    <row r="572" spans="5:22">
      <c r="E572" s="18"/>
      <c r="G572" s="29" t="s">
        <v>544</v>
      </c>
      <c r="H572" s="18"/>
      <c r="J572" s="157"/>
      <c r="L572" s="18"/>
      <c r="N572" s="159"/>
      <c r="P572" s="156"/>
      <c r="R572" s="9"/>
      <c r="V572" s="157"/>
    </row>
    <row r="573" spans="5:22">
      <c r="E573" s="18"/>
      <c r="H573" s="138"/>
      <c r="I573" s="103">
        <v>199</v>
      </c>
      <c r="J573" s="157"/>
      <c r="L573" s="18"/>
      <c r="N573" s="159"/>
      <c r="P573" s="156"/>
      <c r="R573" s="9"/>
      <c r="V573" s="157"/>
    </row>
    <row r="574" spans="5:22">
      <c r="E574" s="18"/>
      <c r="H574" s="18"/>
      <c r="I574" s="28" t="s">
        <v>282</v>
      </c>
      <c r="J574" s="18"/>
      <c r="L574" s="18"/>
      <c r="N574" s="159"/>
      <c r="P574" s="156"/>
      <c r="R574" s="9"/>
      <c r="V574" s="157"/>
    </row>
    <row r="575" spans="5:22">
      <c r="E575" s="18"/>
      <c r="G575" s="9"/>
      <c r="H575" s="18"/>
      <c r="J575" s="18"/>
      <c r="L575" s="18"/>
      <c r="N575" s="159"/>
      <c r="P575" s="156"/>
      <c r="R575" s="9"/>
      <c r="V575" s="157"/>
    </row>
    <row r="576" spans="5:22">
      <c r="E576" s="18"/>
      <c r="G576" s="9"/>
      <c r="H576" s="18"/>
      <c r="J576" s="18"/>
      <c r="L576" s="18"/>
      <c r="N576" s="159"/>
      <c r="P576" s="156"/>
      <c r="R576" s="9"/>
      <c r="V576" s="157"/>
    </row>
    <row r="577" spans="5:22">
      <c r="E577" s="18"/>
      <c r="G577" s="9"/>
      <c r="H577" s="18"/>
      <c r="J577" s="18"/>
      <c r="L577" s="18"/>
      <c r="N577" s="159"/>
      <c r="P577" s="156"/>
      <c r="Q577" s="103">
        <v>12</v>
      </c>
      <c r="R577" s="9"/>
      <c r="V577" s="157"/>
    </row>
    <row r="578" spans="5:22" ht="36">
      <c r="E578" s="18"/>
      <c r="G578" s="9"/>
      <c r="H578" s="18"/>
      <c r="J578" s="18"/>
      <c r="L578" s="18"/>
      <c r="N578" s="159"/>
      <c r="O578" s="154" t="s">
        <v>96</v>
      </c>
      <c r="P578" s="155"/>
      <c r="Q578" s="29" t="s">
        <v>92</v>
      </c>
      <c r="R578" s="9"/>
      <c r="V578" s="157"/>
    </row>
    <row r="579" spans="5:22">
      <c r="E579" s="18"/>
      <c r="G579" s="9">
        <v>400</v>
      </c>
      <c r="H579" s="18"/>
      <c r="J579" s="18"/>
      <c r="L579" s="18"/>
      <c r="N579" s="159"/>
      <c r="P579" s="157"/>
      <c r="R579" s="156"/>
      <c r="V579" s="157"/>
    </row>
    <row r="580" spans="5:22">
      <c r="E580" s="18"/>
      <c r="G580" s="29" t="s">
        <v>833</v>
      </c>
      <c r="H580" s="148"/>
      <c r="J580" s="18"/>
      <c r="L580" s="18"/>
      <c r="N580" s="18"/>
      <c r="P580" s="157"/>
      <c r="R580" s="156"/>
      <c r="V580" s="157"/>
    </row>
    <row r="581" spans="5:22" ht="12" customHeight="1">
      <c r="E581" s="18"/>
      <c r="G581" s="136"/>
      <c r="H581" s="146"/>
      <c r="I581" s="103">
        <v>200</v>
      </c>
      <c r="J581" s="18"/>
      <c r="K581" s="30" t="s">
        <v>711</v>
      </c>
      <c r="L581" s="18"/>
      <c r="N581" s="18"/>
      <c r="P581" s="157"/>
      <c r="R581" s="156"/>
      <c r="V581" s="157"/>
    </row>
    <row r="582" spans="5:22" ht="24">
      <c r="E582" s="18"/>
      <c r="G582" s="154"/>
      <c r="H582" s="155"/>
      <c r="I582" s="29" t="s">
        <v>124</v>
      </c>
      <c r="J582" s="18"/>
      <c r="L582" s="18"/>
      <c r="N582" s="18"/>
      <c r="P582" s="157"/>
      <c r="R582" s="156"/>
      <c r="V582" s="157"/>
    </row>
    <row r="583" spans="5:22" ht="12" customHeight="1">
      <c r="E583" s="18"/>
      <c r="G583" s="136">
        <v>401</v>
      </c>
      <c r="H583" s="147"/>
      <c r="I583" s="4"/>
      <c r="J583" s="156"/>
      <c r="L583" s="18"/>
      <c r="N583" s="18"/>
      <c r="P583" s="157"/>
      <c r="R583" s="156"/>
      <c r="V583" s="157"/>
    </row>
    <row r="584" spans="5:22">
      <c r="E584" s="18"/>
      <c r="G584" s="28" t="s">
        <v>834</v>
      </c>
      <c r="H584" s="148"/>
      <c r="J584" s="156"/>
      <c r="L584" s="18"/>
      <c r="N584" s="18"/>
      <c r="P584" s="157"/>
      <c r="R584" s="156"/>
      <c r="V584" s="157"/>
    </row>
    <row r="585" spans="5:22">
      <c r="E585" s="18"/>
      <c r="H585" s="18"/>
      <c r="J585" s="156"/>
      <c r="K585" s="30">
        <v>100</v>
      </c>
      <c r="L585" s="18"/>
      <c r="N585" s="18"/>
      <c r="P585" s="157"/>
      <c r="R585" s="156"/>
      <c r="V585" s="157"/>
    </row>
    <row r="586" spans="5:22" ht="36">
      <c r="E586" s="136">
        <v>804</v>
      </c>
      <c r="H586" s="18"/>
      <c r="I586" s="154" t="s">
        <v>126</v>
      </c>
      <c r="J586" s="155"/>
      <c r="K586" s="29" t="s">
        <v>123</v>
      </c>
      <c r="L586" s="18"/>
      <c r="N586" s="18"/>
      <c r="P586" s="157"/>
      <c r="R586" s="156"/>
      <c r="V586" s="157"/>
    </row>
    <row r="587" spans="5:22">
      <c r="E587" s="29" t="s">
        <v>551</v>
      </c>
      <c r="F587" s="96"/>
      <c r="G587" s="103">
        <v>402</v>
      </c>
      <c r="H587" s="18"/>
      <c r="J587" s="157"/>
      <c r="K587" s="33"/>
      <c r="L587" s="156"/>
      <c r="N587" s="18"/>
      <c r="P587" s="157"/>
      <c r="R587" s="156"/>
      <c r="V587" s="157"/>
    </row>
    <row r="588" spans="5:22" ht="24">
      <c r="E588" s="136">
        <v>805</v>
      </c>
      <c r="G588" s="29" t="s">
        <v>851</v>
      </c>
      <c r="H588" s="18"/>
      <c r="J588" s="157"/>
      <c r="K588" s="35"/>
      <c r="L588" s="156"/>
      <c r="N588" s="18"/>
      <c r="P588" s="157"/>
      <c r="R588" s="156"/>
      <c r="V588" s="157"/>
    </row>
    <row r="589" spans="5:22">
      <c r="E589" s="28" t="s">
        <v>552</v>
      </c>
      <c r="F589" s="97"/>
      <c r="H589" s="96"/>
      <c r="I589" s="103">
        <v>201</v>
      </c>
      <c r="J589" s="157"/>
      <c r="L589" s="156"/>
      <c r="N589" s="18"/>
      <c r="P589" s="157"/>
      <c r="R589" s="156"/>
      <c r="V589" s="157"/>
    </row>
    <row r="590" spans="5:22" ht="36">
      <c r="E590" s="136">
        <v>806</v>
      </c>
      <c r="G590" s="154" t="s">
        <v>846</v>
      </c>
      <c r="H590" s="155"/>
      <c r="I590" s="28" t="s">
        <v>125</v>
      </c>
      <c r="J590" s="18"/>
      <c r="L590" s="156"/>
      <c r="N590" s="18"/>
      <c r="P590" s="157"/>
      <c r="R590" s="156"/>
      <c r="V590" s="157"/>
    </row>
    <row r="591" spans="5:22">
      <c r="E591" s="29" t="s">
        <v>848</v>
      </c>
      <c r="F591" s="151"/>
      <c r="G591" s="103">
        <v>403</v>
      </c>
      <c r="H591" s="97"/>
      <c r="I591" s="4"/>
      <c r="J591" s="18"/>
      <c r="L591" s="156"/>
      <c r="N591" s="18"/>
      <c r="P591" s="157"/>
      <c r="R591" s="156"/>
      <c r="V591" s="157"/>
    </row>
    <row r="592" spans="5:22" ht="24">
      <c r="E592" s="154" t="s">
        <v>850</v>
      </c>
      <c r="F592" s="155"/>
      <c r="G592" s="28" t="s">
        <v>847</v>
      </c>
      <c r="H592" s="18"/>
      <c r="I592" s="5"/>
      <c r="J592" s="18"/>
      <c r="L592" s="156"/>
      <c r="N592" s="18"/>
      <c r="P592" s="157"/>
      <c r="R592" s="156"/>
      <c r="V592" s="157"/>
    </row>
    <row r="593" spans="5:22">
      <c r="E593" s="28" t="s">
        <v>849</v>
      </c>
      <c r="F593" s="152"/>
      <c r="G593" s="9"/>
      <c r="H593" s="18"/>
      <c r="J593" s="18"/>
      <c r="L593" s="156"/>
      <c r="M593" s="103">
        <v>50</v>
      </c>
      <c r="N593" s="18"/>
      <c r="P593" s="157"/>
      <c r="R593" s="156"/>
      <c r="V593" s="157"/>
    </row>
    <row r="594" spans="5:22" ht="36">
      <c r="G594" s="9"/>
      <c r="H594" s="18"/>
      <c r="I594" s="102"/>
      <c r="J594" s="18"/>
      <c r="K594" s="154" t="s">
        <v>256</v>
      </c>
      <c r="L594" s="155"/>
      <c r="M594" s="29" t="s">
        <v>120</v>
      </c>
      <c r="N594" s="18"/>
      <c r="P594" s="157"/>
      <c r="R594" s="156"/>
      <c r="V594" s="157"/>
    </row>
    <row r="595" spans="5:22">
      <c r="E595" s="18"/>
      <c r="F595" s="18"/>
      <c r="G595" s="9"/>
      <c r="H595" s="18"/>
      <c r="J595" s="18"/>
      <c r="L595" s="157"/>
      <c r="M595" s="4"/>
      <c r="N595" s="156"/>
      <c r="P595" s="157"/>
      <c r="R595" s="156"/>
      <c r="V595" s="157"/>
    </row>
    <row r="596" spans="5:22">
      <c r="E596" s="18"/>
      <c r="F596" s="18"/>
      <c r="G596" s="9"/>
      <c r="H596" s="18"/>
      <c r="J596" s="18"/>
      <c r="L596" s="157"/>
      <c r="M596" s="12"/>
      <c r="N596" s="156"/>
      <c r="P596" s="157"/>
      <c r="R596" s="156"/>
      <c r="V596" s="157"/>
    </row>
    <row r="597" spans="5:22">
      <c r="E597" s="9"/>
      <c r="F597" s="18"/>
      <c r="G597" s="9"/>
      <c r="H597" s="18"/>
      <c r="I597" s="103">
        <v>202</v>
      </c>
      <c r="J597" s="18"/>
      <c r="L597" s="157"/>
      <c r="N597" s="156"/>
      <c r="P597" s="157"/>
      <c r="R597" s="156"/>
      <c r="T597" s="9"/>
      <c r="V597" s="157"/>
    </row>
    <row r="598" spans="5:22">
      <c r="E598" s="124"/>
      <c r="F598" s="18"/>
      <c r="G598" s="9"/>
      <c r="H598" s="18"/>
      <c r="I598" s="29" t="s">
        <v>257</v>
      </c>
      <c r="J598" s="18"/>
      <c r="L598" s="157"/>
      <c r="N598" s="156"/>
      <c r="P598" s="157"/>
      <c r="R598" s="156"/>
      <c r="T598" s="9"/>
      <c r="V598" s="157"/>
    </row>
    <row r="599" spans="5:22">
      <c r="E599" s="9"/>
      <c r="F599" s="18"/>
      <c r="G599" s="9"/>
      <c r="H599" s="18"/>
      <c r="J599" s="156"/>
      <c r="L599" s="157"/>
      <c r="N599" s="156"/>
      <c r="P599" s="157"/>
      <c r="R599" s="156"/>
      <c r="T599" s="9"/>
      <c r="V599" s="157"/>
    </row>
    <row r="600" spans="5:22">
      <c r="E600" s="18"/>
      <c r="F600" s="18"/>
      <c r="G600" s="9"/>
      <c r="H600" s="18"/>
      <c r="J600" s="156"/>
      <c r="L600" s="157"/>
      <c r="N600" s="156"/>
      <c r="P600" s="157"/>
      <c r="R600" s="156"/>
      <c r="T600" s="9"/>
      <c r="V600" s="157"/>
    </row>
    <row r="601" spans="5:22">
      <c r="E601" s="18"/>
      <c r="F601" s="18"/>
      <c r="G601" s="9"/>
      <c r="H601" s="18"/>
      <c r="J601" s="156"/>
      <c r="K601" s="30">
        <v>101</v>
      </c>
      <c r="L601" s="157"/>
      <c r="N601" s="156"/>
      <c r="P601" s="157"/>
      <c r="R601" s="156"/>
      <c r="T601" s="9"/>
      <c r="V601" s="157"/>
    </row>
    <row r="602" spans="5:22" ht="36">
      <c r="E602" s="18"/>
      <c r="F602" s="18"/>
      <c r="G602" s="9"/>
      <c r="H602" s="18"/>
      <c r="I602" s="154" t="s">
        <v>140</v>
      </c>
      <c r="J602" s="155"/>
      <c r="K602" s="24" t="s">
        <v>466</v>
      </c>
      <c r="L602" s="18"/>
      <c r="N602" s="156"/>
      <c r="P602" s="157"/>
      <c r="R602" s="156"/>
      <c r="T602" s="9"/>
      <c r="V602" s="157"/>
    </row>
    <row r="603" spans="5:22">
      <c r="E603" s="18"/>
      <c r="F603" s="18"/>
      <c r="G603" s="9"/>
      <c r="H603" s="18"/>
      <c r="J603" s="157"/>
      <c r="L603" s="18"/>
      <c r="N603" s="156"/>
      <c r="P603" s="157"/>
      <c r="R603" s="156"/>
      <c r="T603" s="9"/>
      <c r="V603" s="157"/>
    </row>
    <row r="604" spans="5:22">
      <c r="E604" s="18"/>
      <c r="F604" s="18"/>
      <c r="G604" s="9"/>
      <c r="H604" s="18"/>
      <c r="J604" s="157"/>
      <c r="L604" s="18"/>
      <c r="N604" s="156"/>
      <c r="P604" s="157"/>
      <c r="R604" s="156"/>
      <c r="T604" s="9"/>
      <c r="V604" s="157"/>
    </row>
    <row r="605" spans="5:22">
      <c r="E605" s="18"/>
      <c r="F605" s="18"/>
      <c r="G605" s="9"/>
      <c r="H605" s="18"/>
      <c r="I605" s="103">
        <v>203</v>
      </c>
      <c r="J605" s="157"/>
      <c r="L605" s="153"/>
      <c r="N605" s="156"/>
      <c r="P605" s="157"/>
      <c r="R605" s="156"/>
      <c r="T605" s="9"/>
      <c r="V605" s="157"/>
    </row>
    <row r="606" spans="5:22">
      <c r="E606" s="18"/>
      <c r="F606" s="18"/>
      <c r="G606" s="9"/>
      <c r="H606" s="18"/>
      <c r="I606" s="28" t="s">
        <v>467</v>
      </c>
      <c r="J606" s="18"/>
      <c r="L606" s="153"/>
      <c r="N606" s="156"/>
      <c r="P606" s="157"/>
      <c r="R606" s="156"/>
      <c r="T606" s="9"/>
      <c r="V606" s="157"/>
    </row>
    <row r="607" spans="5:22">
      <c r="E607" s="18"/>
      <c r="F607" s="18"/>
      <c r="G607" s="9"/>
      <c r="H607" s="18"/>
      <c r="J607" s="18"/>
      <c r="L607" s="153"/>
      <c r="N607" s="156"/>
      <c r="P607" s="157"/>
      <c r="R607" s="156"/>
      <c r="T607" s="9"/>
      <c r="V607" s="157"/>
    </row>
    <row r="608" spans="5:22">
      <c r="E608" s="18"/>
      <c r="F608" s="18"/>
      <c r="G608" s="9"/>
      <c r="H608" s="18"/>
      <c r="J608" s="18"/>
      <c r="L608" s="153"/>
      <c r="N608" s="156"/>
      <c r="P608" s="157"/>
      <c r="R608" s="156"/>
      <c r="T608" s="9"/>
      <c r="V608" s="157"/>
    </row>
    <row r="609" spans="5:22">
      <c r="E609" s="18"/>
      <c r="F609" s="18"/>
      <c r="G609" s="9"/>
      <c r="H609" s="18"/>
      <c r="J609" s="18"/>
      <c r="L609" s="153"/>
      <c r="N609" s="156"/>
      <c r="O609" s="103">
        <v>25</v>
      </c>
      <c r="P609" s="157"/>
      <c r="R609" s="156"/>
      <c r="T609" s="9"/>
      <c r="V609" s="157"/>
    </row>
    <row r="610" spans="5:22" ht="36">
      <c r="E610" s="18"/>
      <c r="F610" s="18"/>
      <c r="G610" s="9"/>
      <c r="H610" s="18"/>
      <c r="J610" s="18"/>
      <c r="L610" s="153"/>
      <c r="M610" s="154" t="s">
        <v>122</v>
      </c>
      <c r="N610" s="155"/>
      <c r="O610" s="28" t="s">
        <v>743</v>
      </c>
      <c r="R610" s="156"/>
      <c r="T610" s="9"/>
      <c r="V610" s="157"/>
    </row>
    <row r="611" spans="5:22">
      <c r="E611" s="18"/>
      <c r="F611" s="18"/>
      <c r="G611" s="9"/>
      <c r="H611" s="18"/>
      <c r="J611" s="18"/>
      <c r="L611" s="153"/>
      <c r="N611" s="157"/>
      <c r="O611" s="4"/>
      <c r="R611" s="156"/>
      <c r="T611" s="9"/>
      <c r="V611" s="157"/>
    </row>
    <row r="612" spans="5:22">
      <c r="E612" s="18"/>
      <c r="F612" s="18"/>
      <c r="G612" s="9"/>
      <c r="H612" s="18"/>
      <c r="J612" s="18"/>
      <c r="K612" s="30" t="s">
        <v>711</v>
      </c>
      <c r="L612" s="18"/>
      <c r="N612" s="157"/>
      <c r="O612" s="12"/>
      <c r="R612" s="156"/>
      <c r="T612" s="9"/>
      <c r="V612" s="157"/>
    </row>
    <row r="613" spans="5:22">
      <c r="E613" s="18"/>
      <c r="F613" s="18"/>
      <c r="G613" s="9"/>
      <c r="H613" s="18"/>
      <c r="I613" s="9"/>
      <c r="J613" s="18"/>
      <c r="L613" s="9"/>
      <c r="N613" s="157"/>
      <c r="R613" s="156"/>
      <c r="T613" s="9"/>
      <c r="V613" s="157"/>
    </row>
    <row r="614" spans="5:22">
      <c r="E614" s="18"/>
      <c r="F614" s="18"/>
      <c r="G614" s="9"/>
      <c r="H614" s="18"/>
      <c r="I614" s="9"/>
      <c r="J614" s="18"/>
      <c r="L614" s="9"/>
      <c r="N614" s="157"/>
      <c r="R614" s="156"/>
      <c r="T614" s="9"/>
      <c r="V614" s="157"/>
    </row>
    <row r="615" spans="5:22">
      <c r="E615" s="18"/>
      <c r="F615" s="18"/>
      <c r="G615" s="9"/>
      <c r="H615" s="18"/>
      <c r="I615" s="9"/>
      <c r="J615" s="153"/>
      <c r="L615" s="9"/>
      <c r="N615" s="157"/>
      <c r="R615" s="156"/>
      <c r="T615" s="9"/>
      <c r="V615" s="157"/>
    </row>
    <row r="616" spans="5:22">
      <c r="E616" s="18"/>
      <c r="F616" s="18"/>
      <c r="G616" s="9"/>
      <c r="H616" s="18"/>
      <c r="I616" s="9"/>
      <c r="J616" s="153"/>
      <c r="L616" s="9"/>
      <c r="N616" s="157"/>
      <c r="R616" s="156"/>
      <c r="T616" s="9"/>
      <c r="V616" s="157"/>
    </row>
    <row r="617" spans="5:22">
      <c r="E617" s="18"/>
      <c r="F617" s="18"/>
      <c r="G617" s="9"/>
      <c r="H617" s="18"/>
      <c r="I617" s="9"/>
      <c r="J617" s="153"/>
      <c r="K617" s="30">
        <v>102</v>
      </c>
      <c r="L617" s="9"/>
      <c r="N617" s="157"/>
      <c r="R617" s="156"/>
      <c r="T617" s="9"/>
      <c r="V617" s="157"/>
    </row>
    <row r="618" spans="5:22">
      <c r="E618" s="18"/>
      <c r="F618" s="18"/>
      <c r="G618" s="9"/>
      <c r="H618" s="18"/>
      <c r="I618" s="9"/>
      <c r="J618" s="18"/>
      <c r="K618" s="29" t="s">
        <v>169</v>
      </c>
      <c r="L618" s="9"/>
      <c r="N618" s="157"/>
      <c r="R618" s="156"/>
      <c r="T618" s="9"/>
      <c r="V618" s="157"/>
    </row>
    <row r="619" spans="5:22">
      <c r="E619" s="18"/>
      <c r="F619" s="18"/>
      <c r="G619" s="9"/>
      <c r="H619" s="18"/>
      <c r="I619" s="9"/>
      <c r="J619" s="153"/>
      <c r="L619" s="156"/>
      <c r="N619" s="157"/>
      <c r="R619" s="156"/>
      <c r="T619" s="9"/>
      <c r="V619" s="157"/>
    </row>
    <row r="620" spans="5:22">
      <c r="E620" s="18"/>
      <c r="F620" s="18"/>
      <c r="G620" s="9"/>
      <c r="H620" s="18"/>
      <c r="I620" s="9"/>
      <c r="J620" s="153"/>
      <c r="L620" s="156"/>
      <c r="N620" s="157"/>
      <c r="R620" s="156"/>
      <c r="T620" s="9"/>
      <c r="V620" s="157"/>
    </row>
    <row r="621" spans="5:22">
      <c r="E621" s="18"/>
      <c r="F621" s="18"/>
      <c r="G621" s="9"/>
      <c r="H621" s="18"/>
      <c r="I621" s="9"/>
      <c r="J621" s="153"/>
      <c r="L621" s="156"/>
      <c r="N621" s="157"/>
      <c r="R621" s="156"/>
      <c r="T621" s="9"/>
      <c r="V621" s="157"/>
    </row>
    <row r="622" spans="5:22">
      <c r="E622" s="18"/>
      <c r="F622" s="18"/>
      <c r="G622" s="9"/>
      <c r="H622" s="18"/>
      <c r="I622" s="9"/>
      <c r="J622" s="18"/>
      <c r="L622" s="156"/>
      <c r="N622" s="157"/>
      <c r="R622" s="156"/>
      <c r="T622" s="9"/>
      <c r="V622" s="157"/>
    </row>
    <row r="623" spans="5:22">
      <c r="E623" s="18"/>
      <c r="F623" s="18"/>
      <c r="G623" s="9"/>
      <c r="H623" s="18"/>
      <c r="I623" s="9"/>
      <c r="J623" s="18"/>
      <c r="L623" s="156"/>
      <c r="N623" s="157"/>
      <c r="R623" s="156"/>
      <c r="T623" s="9"/>
      <c r="V623" s="157"/>
    </row>
    <row r="624" spans="5:22">
      <c r="E624" s="18"/>
      <c r="F624" s="18"/>
      <c r="G624" s="9"/>
      <c r="H624" s="18"/>
      <c r="I624" s="9"/>
      <c r="J624" s="18"/>
      <c r="L624" s="156"/>
      <c r="N624" s="157"/>
      <c r="R624" s="156"/>
      <c r="T624" s="9"/>
      <c r="V624" s="157"/>
    </row>
    <row r="625" spans="5:22">
      <c r="E625" s="18"/>
      <c r="F625" s="18"/>
      <c r="G625" s="9"/>
      <c r="H625" s="18"/>
      <c r="I625" s="9"/>
      <c r="J625" s="18"/>
      <c r="L625" s="156"/>
      <c r="M625" s="103">
        <v>51</v>
      </c>
      <c r="N625" s="157"/>
      <c r="R625" s="156"/>
      <c r="T625" s="9"/>
      <c r="V625" s="157"/>
    </row>
    <row r="626" spans="5:22" ht="36">
      <c r="E626" s="18"/>
      <c r="F626" s="18"/>
      <c r="G626" s="9"/>
      <c r="H626" s="18"/>
      <c r="I626" s="9"/>
      <c r="J626" s="18"/>
      <c r="K626" s="154" t="s">
        <v>171</v>
      </c>
      <c r="L626" s="155"/>
      <c r="M626" s="28" t="s">
        <v>121</v>
      </c>
      <c r="N626" s="9"/>
      <c r="R626" s="156"/>
      <c r="T626" s="9"/>
      <c r="V626" s="157"/>
    </row>
    <row r="627" spans="5:22">
      <c r="E627" s="18"/>
      <c r="F627" s="18"/>
      <c r="G627" s="9"/>
      <c r="H627" s="18"/>
      <c r="I627" s="9"/>
      <c r="J627" s="18"/>
      <c r="L627" s="157"/>
      <c r="M627" s="4"/>
      <c r="N627" s="9"/>
      <c r="R627" s="156"/>
      <c r="T627" s="9"/>
      <c r="V627" s="157"/>
    </row>
    <row r="628" spans="5:22">
      <c r="E628" s="18"/>
      <c r="F628" s="18"/>
      <c r="G628" s="9"/>
      <c r="H628" s="18"/>
      <c r="I628" s="9"/>
      <c r="J628" s="18"/>
      <c r="L628" s="157"/>
      <c r="M628" s="12"/>
      <c r="N628" s="18"/>
      <c r="R628" s="156"/>
      <c r="T628" s="9"/>
      <c r="V628" s="157"/>
    </row>
    <row r="629" spans="5:22">
      <c r="E629" s="18"/>
      <c r="F629" s="18"/>
      <c r="G629" s="9"/>
      <c r="H629" s="18"/>
      <c r="I629" s="9"/>
      <c r="J629" s="18"/>
      <c r="L629" s="157"/>
      <c r="N629" s="9"/>
      <c r="P629" s="9"/>
      <c r="R629" s="156"/>
      <c r="T629" s="9"/>
      <c r="V629" s="157"/>
    </row>
    <row r="630" spans="5:22">
      <c r="E630" s="18"/>
      <c r="F630" s="18"/>
      <c r="G630" s="9"/>
      <c r="H630" s="18"/>
      <c r="I630" s="9"/>
      <c r="J630" s="18"/>
      <c r="L630" s="157"/>
      <c r="N630" s="9"/>
      <c r="P630" s="9"/>
      <c r="R630" s="156"/>
      <c r="T630" s="9"/>
      <c r="V630" s="157"/>
    </row>
    <row r="631" spans="5:22">
      <c r="E631" s="18"/>
      <c r="F631" s="18"/>
      <c r="G631" s="9"/>
      <c r="H631" s="18"/>
      <c r="I631" s="9"/>
      <c r="J631" s="153"/>
      <c r="L631" s="157"/>
      <c r="N631" s="9"/>
      <c r="P631" s="9"/>
      <c r="R631" s="156"/>
      <c r="T631" s="9"/>
      <c r="V631" s="157"/>
    </row>
    <row r="632" spans="5:22">
      <c r="E632" s="18"/>
      <c r="F632" s="18"/>
      <c r="G632" s="9"/>
      <c r="H632" s="18"/>
      <c r="I632" s="9"/>
      <c r="J632" s="153"/>
      <c r="L632" s="157"/>
      <c r="N632" s="9"/>
      <c r="P632" s="9"/>
      <c r="R632" s="156"/>
      <c r="T632" s="9"/>
      <c r="V632" s="157"/>
    </row>
    <row r="633" spans="5:22">
      <c r="E633" s="18"/>
      <c r="F633" s="18"/>
      <c r="G633" s="9"/>
      <c r="H633" s="18"/>
      <c r="I633" s="9"/>
      <c r="J633" s="153"/>
      <c r="K633" s="30">
        <v>103</v>
      </c>
      <c r="L633" s="157"/>
      <c r="N633" s="9"/>
      <c r="P633" s="9"/>
      <c r="R633" s="156"/>
      <c r="T633" s="9"/>
      <c r="V633" s="157"/>
    </row>
    <row r="634" spans="5:22" ht="24">
      <c r="E634" s="18"/>
      <c r="F634" s="18"/>
      <c r="G634" s="9"/>
      <c r="H634" s="18"/>
      <c r="I634" s="9"/>
      <c r="J634" s="18"/>
      <c r="K634" s="28" t="s">
        <v>170</v>
      </c>
      <c r="L634" s="18"/>
      <c r="N634" s="9"/>
      <c r="P634" s="9"/>
      <c r="R634" s="156"/>
      <c r="T634" s="9"/>
      <c r="V634" s="157"/>
    </row>
    <row r="635" spans="5:22">
      <c r="E635" s="18"/>
      <c r="F635" s="18"/>
      <c r="G635" s="9"/>
      <c r="H635" s="18"/>
      <c r="I635" s="9"/>
      <c r="J635" s="153"/>
      <c r="L635" s="18"/>
      <c r="N635" s="9"/>
      <c r="P635" s="9"/>
      <c r="R635" s="156"/>
      <c r="T635" s="9"/>
      <c r="V635" s="157"/>
    </row>
    <row r="636" spans="5:22">
      <c r="E636" s="18"/>
      <c r="F636" s="18"/>
      <c r="G636" s="9"/>
      <c r="H636" s="18"/>
      <c r="I636" s="9"/>
      <c r="J636" s="153"/>
      <c r="L636" s="18"/>
      <c r="N636" s="9"/>
      <c r="P636" s="9"/>
      <c r="R636" s="156"/>
      <c r="T636" s="9"/>
      <c r="V636" s="157"/>
    </row>
    <row r="637" spans="5:22">
      <c r="E637" s="18"/>
      <c r="F637" s="18"/>
      <c r="G637" s="9"/>
      <c r="H637" s="18"/>
      <c r="I637" s="9"/>
      <c r="J637" s="153"/>
      <c r="L637" s="18"/>
      <c r="N637" s="9"/>
      <c r="P637" s="9"/>
      <c r="R637" s="156"/>
      <c r="T637" s="9"/>
      <c r="V637" s="157"/>
    </row>
    <row r="638" spans="5:22">
      <c r="E638" s="18"/>
      <c r="F638" s="18"/>
      <c r="G638" s="9"/>
      <c r="H638" s="18"/>
      <c r="I638" s="9"/>
      <c r="J638" s="18"/>
      <c r="L638" s="18"/>
      <c r="N638" s="9"/>
      <c r="P638" s="9"/>
      <c r="R638" s="156"/>
      <c r="T638" s="9"/>
      <c r="V638" s="157"/>
    </row>
    <row r="639" spans="5:22">
      <c r="E639" s="18"/>
      <c r="F639" s="18"/>
      <c r="G639" s="9"/>
      <c r="H639" s="18"/>
      <c r="I639" s="9"/>
      <c r="J639" s="18"/>
      <c r="L639" s="18"/>
      <c r="N639" s="9"/>
      <c r="P639" s="9"/>
      <c r="R639" s="156"/>
      <c r="T639" s="9"/>
      <c r="V639" s="157"/>
    </row>
    <row r="640" spans="5:22">
      <c r="E640" s="18"/>
      <c r="F640" s="18"/>
      <c r="G640" s="9"/>
      <c r="H640" s="18"/>
      <c r="I640" s="9"/>
      <c r="J640" s="18"/>
      <c r="L640" s="18"/>
      <c r="N640" s="9"/>
      <c r="P640" s="9"/>
      <c r="R640" s="156"/>
      <c r="T640" s="9"/>
      <c r="V640" s="157"/>
    </row>
    <row r="641" spans="5:22">
      <c r="E641" s="18"/>
      <c r="F641" s="18"/>
      <c r="G641" s="9"/>
      <c r="H641" s="18"/>
      <c r="I641" s="9"/>
      <c r="J641" s="18"/>
      <c r="L641" s="18"/>
      <c r="N641" s="9"/>
      <c r="P641" s="9"/>
      <c r="R641" s="156"/>
      <c r="S641" s="103">
        <v>6</v>
      </c>
      <c r="T641" s="9"/>
      <c r="V641" s="157"/>
    </row>
    <row r="642" spans="5:22" ht="36">
      <c r="E642" s="18"/>
      <c r="F642" s="18"/>
      <c r="G642" s="9"/>
      <c r="H642" s="18"/>
      <c r="I642" s="9"/>
      <c r="J642" s="18"/>
      <c r="L642" s="18"/>
      <c r="N642" s="9"/>
      <c r="O642" s="102"/>
      <c r="P642" s="9"/>
      <c r="Q642" s="154" t="s">
        <v>93</v>
      </c>
      <c r="R642" s="155"/>
      <c r="S642" s="29" t="s">
        <v>89</v>
      </c>
      <c r="T642" s="9"/>
      <c r="V642" s="157"/>
    </row>
    <row r="643" spans="5:22">
      <c r="E643" s="18"/>
      <c r="F643" s="18"/>
      <c r="G643" s="9"/>
      <c r="H643" s="18"/>
      <c r="I643" s="9"/>
      <c r="J643" s="18"/>
      <c r="L643" s="18"/>
      <c r="N643" s="9"/>
      <c r="P643" s="9"/>
      <c r="R643" s="157"/>
      <c r="T643" s="156"/>
      <c r="V643" s="157"/>
    </row>
    <row r="644" spans="5:22">
      <c r="E644" s="18"/>
      <c r="F644" s="18"/>
      <c r="G644" s="9"/>
      <c r="H644" s="18"/>
      <c r="I644" s="9"/>
      <c r="J644" s="18"/>
      <c r="L644" s="18"/>
      <c r="N644" s="18"/>
      <c r="P644" s="9"/>
      <c r="R644" s="157"/>
      <c r="T644" s="156"/>
      <c r="V644" s="157"/>
    </row>
    <row r="645" spans="5:22">
      <c r="E645" s="18"/>
      <c r="F645" s="18"/>
      <c r="G645" s="9"/>
      <c r="H645" s="18"/>
      <c r="I645" s="9"/>
      <c r="J645" s="18"/>
      <c r="L645" s="18"/>
      <c r="N645" s="18"/>
      <c r="P645" s="9"/>
      <c r="R645" s="157"/>
      <c r="T645" s="156"/>
      <c r="V645" s="157"/>
    </row>
    <row r="646" spans="5:22">
      <c r="E646" s="18"/>
      <c r="F646" s="18"/>
      <c r="G646" s="9"/>
      <c r="H646" s="18"/>
      <c r="I646" s="9"/>
      <c r="J646" s="18"/>
      <c r="L646" s="18"/>
      <c r="N646" s="18"/>
      <c r="P646" s="9"/>
      <c r="R646" s="157"/>
      <c r="T646" s="156"/>
      <c r="V646" s="157"/>
    </row>
    <row r="647" spans="5:22">
      <c r="E647" s="18"/>
      <c r="F647" s="18"/>
      <c r="G647" s="9"/>
      <c r="H647" s="18"/>
      <c r="I647" s="9"/>
      <c r="J647" s="153"/>
      <c r="K647" s="30" t="s">
        <v>711</v>
      </c>
      <c r="L647" s="18"/>
      <c r="N647" s="18"/>
      <c r="P647" s="9"/>
      <c r="R647" s="157"/>
      <c r="T647" s="156"/>
      <c r="V647" s="157"/>
    </row>
    <row r="648" spans="5:22">
      <c r="E648" s="18"/>
      <c r="F648" s="18"/>
      <c r="G648" s="9"/>
      <c r="H648" s="18"/>
      <c r="I648" s="9"/>
      <c r="J648" s="153"/>
      <c r="L648" s="18"/>
      <c r="N648" s="18"/>
      <c r="P648" s="9"/>
      <c r="R648" s="157"/>
      <c r="T648" s="156"/>
      <c r="V648" s="157"/>
    </row>
    <row r="649" spans="5:22">
      <c r="E649" s="18"/>
      <c r="F649" s="18"/>
      <c r="G649" s="9"/>
      <c r="H649" s="18"/>
      <c r="I649" s="9"/>
      <c r="J649" s="153"/>
      <c r="K649" s="30">
        <v>104</v>
      </c>
      <c r="L649" s="18"/>
      <c r="N649" s="18"/>
      <c r="P649" s="9"/>
      <c r="R649" s="157"/>
      <c r="T649" s="156"/>
      <c r="V649" s="157"/>
    </row>
    <row r="650" spans="5:22">
      <c r="E650" s="18"/>
      <c r="F650" s="18"/>
      <c r="G650" s="9"/>
      <c r="H650" s="18"/>
      <c r="I650" s="9"/>
      <c r="J650" s="18"/>
      <c r="K650" s="29" t="s">
        <v>132</v>
      </c>
      <c r="N650" s="18"/>
      <c r="P650" s="9"/>
      <c r="R650" s="157"/>
      <c r="T650" s="156"/>
      <c r="V650" s="157"/>
    </row>
    <row r="651" spans="5:22">
      <c r="E651" s="18"/>
      <c r="F651" s="18"/>
      <c r="G651" s="9"/>
      <c r="H651" s="18"/>
      <c r="I651" s="9"/>
      <c r="J651" s="153"/>
      <c r="L651" s="156"/>
      <c r="N651" s="18"/>
      <c r="P651" s="9"/>
      <c r="R651" s="157"/>
      <c r="T651" s="156"/>
      <c r="V651" s="157"/>
    </row>
    <row r="652" spans="5:22">
      <c r="E652" s="18"/>
      <c r="F652" s="18"/>
      <c r="G652" s="9"/>
      <c r="H652" s="18"/>
      <c r="I652" s="9"/>
      <c r="J652" s="153"/>
      <c r="L652" s="156"/>
      <c r="N652" s="18"/>
      <c r="P652" s="9"/>
      <c r="R652" s="157"/>
      <c r="T652" s="156"/>
      <c r="V652" s="157"/>
    </row>
    <row r="653" spans="5:22">
      <c r="E653" s="18"/>
      <c r="F653" s="18"/>
      <c r="G653" s="9"/>
      <c r="H653" s="18"/>
      <c r="I653" s="9"/>
      <c r="J653" s="153"/>
      <c r="L653" s="156"/>
      <c r="N653" s="18"/>
      <c r="P653" s="9"/>
      <c r="R653" s="157"/>
      <c r="T653" s="156"/>
      <c r="V653" s="157"/>
    </row>
    <row r="654" spans="5:22">
      <c r="E654" s="18"/>
      <c r="F654" s="18"/>
      <c r="G654" s="9"/>
      <c r="H654" s="18"/>
      <c r="I654" s="9"/>
      <c r="J654" s="18"/>
      <c r="L654" s="156"/>
      <c r="N654" s="18"/>
      <c r="P654" s="9"/>
      <c r="R654" s="157"/>
      <c r="T654" s="156"/>
      <c r="V654" s="157"/>
    </row>
    <row r="655" spans="5:22">
      <c r="E655" s="18"/>
      <c r="F655" s="18"/>
      <c r="G655" s="9"/>
      <c r="H655" s="18"/>
      <c r="I655" s="9"/>
      <c r="J655" s="18"/>
      <c r="L655" s="156"/>
      <c r="N655" s="18"/>
      <c r="P655" s="9"/>
      <c r="R655" s="157"/>
      <c r="T655" s="156"/>
      <c r="V655" s="157"/>
    </row>
    <row r="656" spans="5:22">
      <c r="E656" s="18"/>
      <c r="F656" s="18"/>
      <c r="G656" s="9"/>
      <c r="H656" s="18"/>
      <c r="I656" s="9"/>
      <c r="J656" s="18"/>
      <c r="L656" s="156"/>
      <c r="N656" s="18"/>
      <c r="P656" s="9"/>
      <c r="R656" s="157"/>
      <c r="T656" s="156"/>
      <c r="V656" s="157"/>
    </row>
    <row r="657" spans="5:22">
      <c r="E657" s="18"/>
      <c r="F657" s="18"/>
      <c r="G657" s="9"/>
      <c r="H657" s="18"/>
      <c r="I657" s="9"/>
      <c r="J657" s="18"/>
      <c r="L657" s="156"/>
      <c r="M657" s="103">
        <v>52</v>
      </c>
      <c r="N657" s="18"/>
      <c r="P657" s="9"/>
      <c r="R657" s="157"/>
      <c r="T657" s="156"/>
      <c r="V657" s="157"/>
    </row>
    <row r="658" spans="5:22">
      <c r="E658" s="18"/>
      <c r="F658" s="18"/>
      <c r="G658" s="9"/>
      <c r="H658" s="18"/>
      <c r="I658" s="101"/>
      <c r="J658" s="18"/>
      <c r="M658" s="29" t="s">
        <v>129</v>
      </c>
      <c r="N658" s="18"/>
      <c r="P658" s="9"/>
      <c r="R658" s="157"/>
      <c r="T658" s="156"/>
      <c r="V658" s="157"/>
    </row>
    <row r="659" spans="5:22">
      <c r="E659" s="18"/>
      <c r="F659" s="18"/>
      <c r="G659" s="9"/>
      <c r="H659" s="18"/>
      <c r="I659" s="9"/>
      <c r="J659" s="18"/>
      <c r="L659" s="157"/>
      <c r="N659" s="156"/>
      <c r="P659" s="9"/>
      <c r="R659" s="157"/>
      <c r="T659" s="156"/>
      <c r="V659" s="157"/>
    </row>
    <row r="660" spans="5:22">
      <c r="E660" s="18"/>
      <c r="F660" s="18"/>
      <c r="G660" s="9"/>
      <c r="H660" s="18"/>
      <c r="I660" s="9"/>
      <c r="J660" s="18"/>
      <c r="L660" s="157"/>
      <c r="N660" s="156"/>
      <c r="R660" s="157"/>
      <c r="T660" s="156"/>
      <c r="V660" s="157"/>
    </row>
    <row r="661" spans="5:22">
      <c r="E661" s="8"/>
      <c r="F661" s="18"/>
      <c r="G661" s="9"/>
      <c r="H661" s="18"/>
      <c r="I661" s="9"/>
      <c r="J661" s="18"/>
      <c r="L661" s="157"/>
      <c r="N661" s="156"/>
      <c r="P661" s="9"/>
      <c r="R661" s="157"/>
      <c r="T661" s="156"/>
      <c r="V661" s="157"/>
    </row>
    <row r="662" spans="5:22">
      <c r="E662" s="16"/>
      <c r="F662" s="18"/>
      <c r="G662" s="9"/>
      <c r="H662" s="18"/>
      <c r="I662" s="9"/>
      <c r="J662" s="18"/>
      <c r="L662" s="157"/>
      <c r="N662" s="156"/>
      <c r="P662" s="9"/>
      <c r="R662" s="157"/>
      <c r="T662" s="156"/>
      <c r="V662" s="157"/>
    </row>
    <row r="663" spans="5:22">
      <c r="E663" s="9"/>
      <c r="F663" s="18"/>
      <c r="G663" s="9"/>
      <c r="H663" s="18"/>
      <c r="I663" s="9"/>
      <c r="J663" s="153"/>
      <c r="L663" s="157"/>
      <c r="N663" s="156"/>
      <c r="P663" s="9"/>
      <c r="R663" s="157"/>
      <c r="T663" s="156"/>
      <c r="V663" s="157"/>
    </row>
    <row r="664" spans="5:22">
      <c r="E664" s="18"/>
      <c r="F664" s="18"/>
      <c r="G664" s="9"/>
      <c r="H664" s="18"/>
      <c r="I664" s="9"/>
      <c r="J664" s="153"/>
      <c r="L664" s="157"/>
      <c r="N664" s="156"/>
      <c r="P664" s="9"/>
      <c r="R664" s="157"/>
      <c r="T664" s="156"/>
      <c r="V664" s="157"/>
    </row>
    <row r="665" spans="5:22">
      <c r="E665" s="18"/>
      <c r="F665" s="18"/>
      <c r="G665" s="9"/>
      <c r="H665" s="18"/>
      <c r="I665" s="9"/>
      <c r="J665" s="153"/>
      <c r="K665" s="30">
        <v>105</v>
      </c>
      <c r="L665" s="157"/>
      <c r="N665" s="156"/>
      <c r="P665" s="9"/>
      <c r="R665" s="157"/>
      <c r="T665" s="156"/>
      <c r="V665" s="157"/>
    </row>
    <row r="666" spans="5:22">
      <c r="E666" s="18"/>
      <c r="F666" s="18"/>
      <c r="G666" s="9"/>
      <c r="H666" s="18"/>
      <c r="I666" s="9"/>
      <c r="J666" s="18"/>
      <c r="K666" s="28" t="s">
        <v>133</v>
      </c>
      <c r="L666" s="18"/>
      <c r="N666" s="156"/>
      <c r="P666" s="9"/>
      <c r="R666" s="157"/>
      <c r="T666" s="156"/>
      <c r="V666" s="157"/>
    </row>
    <row r="667" spans="5:22">
      <c r="E667" s="18"/>
      <c r="F667" s="18"/>
      <c r="G667" s="9"/>
      <c r="H667" s="18"/>
      <c r="I667" s="9"/>
      <c r="J667" s="153"/>
      <c r="L667" s="18"/>
      <c r="N667" s="156"/>
      <c r="P667" s="9"/>
      <c r="R667" s="157"/>
      <c r="T667" s="156"/>
      <c r="V667" s="157"/>
    </row>
    <row r="668" spans="5:22">
      <c r="E668" s="18"/>
      <c r="F668" s="18"/>
      <c r="G668" s="9"/>
      <c r="H668" s="18"/>
      <c r="I668" s="9"/>
      <c r="J668" s="153"/>
      <c r="L668" s="18"/>
      <c r="N668" s="156"/>
      <c r="P668" s="9"/>
      <c r="R668" s="157"/>
      <c r="T668" s="156"/>
      <c r="V668" s="157"/>
    </row>
    <row r="669" spans="5:22">
      <c r="E669" s="18"/>
      <c r="F669" s="18"/>
      <c r="G669" s="9"/>
      <c r="H669" s="18"/>
      <c r="I669" s="9"/>
      <c r="J669" s="153"/>
      <c r="L669" s="153"/>
      <c r="N669" s="156"/>
      <c r="P669" s="9"/>
      <c r="R669" s="157"/>
      <c r="T669" s="156"/>
      <c r="V669" s="157"/>
    </row>
    <row r="670" spans="5:22">
      <c r="E670" s="18"/>
      <c r="F670" s="18"/>
      <c r="G670" s="9"/>
      <c r="H670" s="18"/>
      <c r="I670" s="9"/>
      <c r="J670" s="18"/>
      <c r="L670" s="153"/>
      <c r="N670" s="156"/>
      <c r="P670" s="9"/>
      <c r="R670" s="157"/>
      <c r="T670" s="156"/>
      <c r="V670" s="157"/>
    </row>
    <row r="671" spans="5:22">
      <c r="E671" s="18"/>
      <c r="F671" s="18"/>
      <c r="G671" s="9"/>
      <c r="H671" s="18"/>
      <c r="I671" s="9"/>
      <c r="J671" s="18"/>
      <c r="L671" s="153"/>
      <c r="N671" s="156"/>
      <c r="P671" s="9"/>
      <c r="R671" s="157"/>
      <c r="T671" s="156"/>
      <c r="V671" s="157"/>
    </row>
    <row r="672" spans="5:22">
      <c r="E672" s="18"/>
      <c r="F672" s="18"/>
      <c r="G672" s="9"/>
      <c r="H672" s="18"/>
      <c r="I672" s="9"/>
      <c r="J672" s="18"/>
      <c r="L672" s="153"/>
      <c r="N672" s="156"/>
      <c r="P672" s="9"/>
      <c r="R672" s="157"/>
      <c r="T672" s="156"/>
      <c r="V672" s="157"/>
    </row>
    <row r="673" spans="5:22">
      <c r="E673" s="18"/>
      <c r="F673" s="18"/>
      <c r="G673" s="9"/>
      <c r="H673" s="18"/>
      <c r="I673" s="9"/>
      <c r="J673" s="18"/>
      <c r="L673" s="153"/>
      <c r="N673" s="156"/>
      <c r="O673" s="103">
        <v>26</v>
      </c>
      <c r="P673" s="9"/>
      <c r="R673" s="157"/>
      <c r="T673" s="156"/>
      <c r="V673" s="157"/>
    </row>
    <row r="674" spans="5:22" ht="36">
      <c r="E674" s="18"/>
      <c r="F674" s="18"/>
      <c r="G674" s="9"/>
      <c r="H674" s="18"/>
      <c r="I674" s="9"/>
      <c r="J674" s="18"/>
      <c r="L674" s="153"/>
      <c r="M674" s="154" t="s">
        <v>131</v>
      </c>
      <c r="N674" s="155"/>
      <c r="O674" s="29" t="s">
        <v>698</v>
      </c>
      <c r="P674" s="9"/>
      <c r="R674" s="157"/>
      <c r="T674" s="156"/>
      <c r="V674" s="157"/>
    </row>
    <row r="675" spans="5:22">
      <c r="E675" s="18"/>
      <c r="F675" s="18"/>
      <c r="G675" s="9"/>
      <c r="H675" s="18"/>
      <c r="I675" s="9"/>
      <c r="J675" s="18"/>
      <c r="L675" s="153"/>
      <c r="N675" s="157"/>
      <c r="O675" s="4"/>
      <c r="P675" s="156"/>
      <c r="R675" s="157"/>
      <c r="T675" s="156"/>
      <c r="V675" s="157"/>
    </row>
    <row r="676" spans="5:22">
      <c r="E676" s="18"/>
      <c r="F676" s="18"/>
      <c r="G676" s="9"/>
      <c r="H676" s="18"/>
      <c r="I676" s="9"/>
      <c r="J676" s="18"/>
      <c r="L676" s="18"/>
      <c r="N676" s="157"/>
      <c r="O676" s="12"/>
      <c r="P676" s="156"/>
      <c r="R676" s="157"/>
      <c r="T676" s="156"/>
      <c r="V676" s="157"/>
    </row>
    <row r="677" spans="5:22">
      <c r="E677" s="18"/>
      <c r="F677" s="18"/>
      <c r="G677" s="9"/>
      <c r="H677" s="18"/>
      <c r="I677" s="9"/>
      <c r="J677" s="18"/>
      <c r="K677" s="30" t="s">
        <v>711</v>
      </c>
      <c r="L677" s="9"/>
      <c r="N677" s="157"/>
      <c r="P677" s="156"/>
      <c r="R677" s="157"/>
      <c r="T677" s="156"/>
      <c r="V677" s="157"/>
    </row>
    <row r="678" spans="5:22">
      <c r="E678" s="18"/>
      <c r="F678" s="18"/>
      <c r="G678" s="9"/>
      <c r="H678" s="18"/>
      <c r="I678" s="9"/>
      <c r="J678" s="18"/>
      <c r="L678" s="9"/>
      <c r="N678" s="157"/>
      <c r="P678" s="156"/>
      <c r="R678" s="157"/>
      <c r="T678" s="156"/>
      <c r="V678" s="157"/>
    </row>
    <row r="679" spans="5:22">
      <c r="E679" s="18"/>
      <c r="F679" s="18"/>
      <c r="G679" s="9"/>
      <c r="H679" s="18"/>
      <c r="I679" s="9"/>
      <c r="J679" s="153"/>
      <c r="L679" s="9"/>
      <c r="N679" s="157"/>
      <c r="P679" s="156"/>
      <c r="R679" s="157"/>
      <c r="T679" s="156"/>
      <c r="V679" s="157"/>
    </row>
    <row r="680" spans="5:22">
      <c r="E680" s="18"/>
      <c r="F680" s="18"/>
      <c r="G680" s="9"/>
      <c r="H680" s="18"/>
      <c r="I680" s="9"/>
      <c r="J680" s="153"/>
      <c r="L680" s="9"/>
      <c r="N680" s="157"/>
      <c r="P680" s="156"/>
      <c r="R680" s="157"/>
      <c r="T680" s="156"/>
      <c r="V680" s="157"/>
    </row>
    <row r="681" spans="5:22">
      <c r="E681" s="18"/>
      <c r="F681" s="18"/>
      <c r="G681" s="9"/>
      <c r="H681" s="18"/>
      <c r="I681" s="9"/>
      <c r="J681" s="153"/>
      <c r="K681" s="30">
        <v>106</v>
      </c>
      <c r="L681" s="9"/>
      <c r="N681" s="157"/>
      <c r="P681" s="156"/>
      <c r="R681" s="157"/>
      <c r="T681" s="156"/>
      <c r="V681" s="157"/>
    </row>
    <row r="682" spans="5:22">
      <c r="E682" s="18"/>
      <c r="F682" s="18"/>
      <c r="G682" s="9"/>
      <c r="H682" s="18"/>
      <c r="I682" s="9"/>
      <c r="J682" s="18"/>
      <c r="K682" s="29" t="s">
        <v>250</v>
      </c>
      <c r="L682" s="9"/>
      <c r="N682" s="157"/>
      <c r="P682" s="156"/>
      <c r="R682" s="157"/>
      <c r="T682" s="156"/>
      <c r="V682" s="157"/>
    </row>
    <row r="683" spans="5:22">
      <c r="E683" s="18"/>
      <c r="F683" s="18"/>
      <c r="G683" s="9"/>
      <c r="H683" s="18"/>
      <c r="I683" s="9"/>
      <c r="J683" s="153"/>
      <c r="L683" s="156"/>
      <c r="N683" s="157"/>
      <c r="P683" s="156"/>
      <c r="R683" s="157"/>
      <c r="T683" s="156"/>
      <c r="V683" s="157"/>
    </row>
    <row r="684" spans="5:22">
      <c r="E684" s="18"/>
      <c r="F684" s="18"/>
      <c r="G684" s="9"/>
      <c r="H684" s="18"/>
      <c r="I684" s="9"/>
      <c r="J684" s="153"/>
      <c r="L684" s="156"/>
      <c r="N684" s="157"/>
      <c r="P684" s="156"/>
      <c r="R684" s="157"/>
      <c r="T684" s="156"/>
      <c r="V684" s="157"/>
    </row>
    <row r="685" spans="5:22">
      <c r="E685" s="18"/>
      <c r="F685" s="18"/>
      <c r="G685" s="9"/>
      <c r="H685" s="18"/>
      <c r="I685" s="9"/>
      <c r="J685" s="153"/>
      <c r="L685" s="156"/>
      <c r="N685" s="157"/>
      <c r="P685" s="156"/>
      <c r="R685" s="157"/>
      <c r="T685" s="156"/>
      <c r="V685" s="157"/>
    </row>
    <row r="686" spans="5:22">
      <c r="E686" s="18"/>
      <c r="F686" s="18"/>
      <c r="G686" s="9"/>
      <c r="H686" s="18"/>
      <c r="I686" s="9"/>
      <c r="J686" s="18"/>
      <c r="L686" s="156"/>
      <c r="N686" s="157"/>
      <c r="P686" s="156"/>
      <c r="R686" s="157"/>
      <c r="T686" s="156"/>
      <c r="V686" s="157"/>
    </row>
    <row r="687" spans="5:22">
      <c r="E687" s="18"/>
      <c r="F687" s="18"/>
      <c r="G687" s="9"/>
      <c r="H687" s="18"/>
      <c r="I687" s="9"/>
      <c r="J687" s="18"/>
      <c r="L687" s="156"/>
      <c r="N687" s="157"/>
      <c r="P687" s="156"/>
      <c r="R687" s="157"/>
      <c r="T687" s="156"/>
      <c r="V687" s="157"/>
    </row>
    <row r="688" spans="5:22">
      <c r="E688" s="18"/>
      <c r="F688" s="18"/>
      <c r="G688" s="9"/>
      <c r="H688" s="18"/>
      <c r="I688" s="9"/>
      <c r="J688" s="18"/>
      <c r="L688" s="156"/>
      <c r="N688" s="157"/>
      <c r="P688" s="156"/>
      <c r="R688" s="157"/>
      <c r="T688" s="156"/>
      <c r="V688" s="157"/>
    </row>
    <row r="689" spans="5:22">
      <c r="E689" s="18"/>
      <c r="F689" s="18"/>
      <c r="G689" s="9"/>
      <c r="H689" s="18"/>
      <c r="I689" s="9"/>
      <c r="J689" s="18"/>
      <c r="L689" s="156"/>
      <c r="M689" s="103">
        <v>53</v>
      </c>
      <c r="N689" s="157"/>
      <c r="P689" s="156"/>
      <c r="R689" s="157"/>
      <c r="T689" s="156"/>
      <c r="V689" s="157"/>
    </row>
    <row r="690" spans="5:22">
      <c r="E690" s="18"/>
      <c r="F690" s="18"/>
      <c r="G690" s="9"/>
      <c r="H690" s="18"/>
      <c r="I690" s="9"/>
      <c r="J690" s="18"/>
      <c r="M690" s="28" t="s">
        <v>130</v>
      </c>
      <c r="N690" s="9"/>
      <c r="P690" s="156"/>
      <c r="R690" s="157"/>
      <c r="T690" s="156"/>
      <c r="V690" s="157"/>
    </row>
    <row r="691" spans="5:22">
      <c r="E691" s="18"/>
      <c r="F691" s="18"/>
      <c r="G691" s="9"/>
      <c r="H691" s="18"/>
      <c r="I691" s="9"/>
      <c r="J691" s="18"/>
      <c r="L691" s="157"/>
      <c r="N691" s="9"/>
      <c r="P691" s="156"/>
      <c r="R691" s="157"/>
      <c r="T691" s="156"/>
      <c r="V691" s="157"/>
    </row>
    <row r="692" spans="5:22">
      <c r="E692" s="18"/>
      <c r="F692" s="18"/>
      <c r="G692" s="9"/>
      <c r="H692" s="18"/>
      <c r="I692" s="9"/>
      <c r="J692" s="18"/>
      <c r="L692" s="157"/>
      <c r="N692" s="18"/>
      <c r="P692" s="156"/>
      <c r="R692" s="157"/>
      <c r="T692" s="156"/>
      <c r="V692" s="157"/>
    </row>
    <row r="693" spans="5:22">
      <c r="E693" s="18"/>
      <c r="F693" s="18"/>
      <c r="G693" s="9"/>
      <c r="H693" s="18"/>
      <c r="I693" s="9"/>
      <c r="J693" s="18"/>
      <c r="L693" s="157"/>
      <c r="N693" s="153"/>
      <c r="P693" s="156"/>
      <c r="R693" s="157"/>
      <c r="T693" s="156"/>
      <c r="V693" s="157"/>
    </row>
    <row r="694" spans="5:22">
      <c r="E694" s="18"/>
      <c r="F694" s="18"/>
      <c r="G694" s="9"/>
      <c r="H694" s="18"/>
      <c r="I694" s="9"/>
      <c r="J694" s="18"/>
      <c r="L694" s="157"/>
      <c r="N694" s="153"/>
      <c r="P694" s="156"/>
      <c r="R694" s="157"/>
      <c r="T694" s="156"/>
      <c r="V694" s="157"/>
    </row>
    <row r="695" spans="5:22">
      <c r="E695" s="18"/>
      <c r="F695" s="18"/>
      <c r="G695" s="9"/>
      <c r="H695" s="18"/>
      <c r="I695" s="9"/>
      <c r="J695" s="153"/>
      <c r="L695" s="157"/>
      <c r="N695" s="153"/>
      <c r="P695" s="156"/>
      <c r="R695" s="157"/>
      <c r="T695" s="156"/>
      <c r="V695" s="157"/>
    </row>
    <row r="696" spans="5:22">
      <c r="E696" s="18"/>
      <c r="F696" s="18"/>
      <c r="G696" s="9"/>
      <c r="H696" s="18"/>
      <c r="I696" s="9"/>
      <c r="J696" s="153"/>
      <c r="L696" s="157"/>
      <c r="N696" s="153"/>
      <c r="P696" s="156"/>
      <c r="R696" s="157"/>
      <c r="T696" s="156"/>
      <c r="V696" s="157"/>
    </row>
    <row r="697" spans="5:22">
      <c r="E697" s="18"/>
      <c r="F697" s="18"/>
      <c r="G697" s="9"/>
      <c r="H697" s="18"/>
      <c r="I697" s="9"/>
      <c r="J697" s="153"/>
      <c r="K697" s="30">
        <v>107</v>
      </c>
      <c r="L697" s="157"/>
      <c r="N697" s="153"/>
      <c r="P697" s="156"/>
      <c r="R697" s="157"/>
      <c r="T697" s="156"/>
      <c r="V697" s="157"/>
    </row>
    <row r="698" spans="5:22">
      <c r="E698" s="18"/>
      <c r="F698" s="18"/>
      <c r="G698" s="9"/>
      <c r="H698" s="18"/>
      <c r="I698" s="9"/>
      <c r="J698" s="18"/>
      <c r="K698" s="28" t="s">
        <v>251</v>
      </c>
      <c r="L698" s="18"/>
      <c r="N698" s="153"/>
      <c r="P698" s="156"/>
      <c r="R698" s="157"/>
      <c r="T698" s="156"/>
      <c r="V698" s="157"/>
    </row>
    <row r="699" spans="5:22">
      <c r="E699" s="18"/>
      <c r="F699" s="18"/>
      <c r="G699" s="9"/>
      <c r="H699" s="18"/>
      <c r="I699" s="9"/>
      <c r="J699" s="153"/>
      <c r="L699" s="18"/>
      <c r="N699" s="153"/>
      <c r="P699" s="156"/>
      <c r="R699" s="157"/>
      <c r="T699" s="156"/>
      <c r="V699" s="157"/>
    </row>
    <row r="700" spans="5:22">
      <c r="E700" s="18"/>
      <c r="F700" s="18"/>
      <c r="G700" s="9"/>
      <c r="H700" s="18"/>
      <c r="I700" s="9"/>
      <c r="J700" s="153"/>
      <c r="L700" s="18"/>
      <c r="N700" s="153"/>
      <c r="P700" s="156"/>
      <c r="R700" s="157"/>
      <c r="T700" s="156"/>
      <c r="V700" s="157"/>
    </row>
    <row r="701" spans="5:22">
      <c r="E701" s="18"/>
      <c r="F701" s="18"/>
      <c r="G701" s="9"/>
      <c r="H701" s="18"/>
      <c r="I701" s="9"/>
      <c r="J701" s="153"/>
      <c r="L701" s="18"/>
      <c r="N701" s="153"/>
      <c r="P701" s="156"/>
      <c r="R701" s="157"/>
      <c r="T701" s="156"/>
      <c r="V701" s="157"/>
    </row>
    <row r="702" spans="5:22">
      <c r="E702" s="18"/>
      <c r="F702" s="18"/>
      <c r="G702" s="9"/>
      <c r="H702" s="18"/>
      <c r="I702" s="9"/>
      <c r="J702" s="18"/>
      <c r="L702" s="18"/>
      <c r="N702" s="153"/>
      <c r="P702" s="156"/>
      <c r="R702" s="157"/>
      <c r="T702" s="156"/>
      <c r="V702" s="157"/>
    </row>
    <row r="703" spans="5:22">
      <c r="E703" s="18"/>
      <c r="F703" s="18"/>
      <c r="G703" s="9"/>
      <c r="H703" s="18"/>
      <c r="I703" s="9"/>
      <c r="J703" s="18"/>
      <c r="L703" s="18"/>
      <c r="N703" s="153"/>
      <c r="P703" s="156"/>
      <c r="R703" s="157"/>
      <c r="T703" s="156"/>
      <c r="V703" s="157"/>
    </row>
    <row r="704" spans="5:22">
      <c r="E704" s="18"/>
      <c r="F704" s="18"/>
      <c r="G704" s="9"/>
      <c r="H704" s="18"/>
      <c r="I704" s="9"/>
      <c r="J704" s="18"/>
      <c r="L704" s="18"/>
      <c r="N704" s="153"/>
      <c r="P704" s="156"/>
      <c r="R704" s="157"/>
      <c r="T704" s="156"/>
      <c r="V704" s="157"/>
    </row>
    <row r="705" spans="5:22">
      <c r="E705" s="18"/>
      <c r="F705" s="18"/>
      <c r="G705" s="9"/>
      <c r="H705" s="18"/>
      <c r="I705" s="9"/>
      <c r="J705" s="18"/>
      <c r="L705" s="18"/>
      <c r="N705" s="153"/>
      <c r="P705" s="156"/>
      <c r="Q705" s="103">
        <v>13</v>
      </c>
      <c r="R705" s="157"/>
      <c r="T705" s="156"/>
      <c r="V705" s="157"/>
    </row>
    <row r="706" spans="5:22" ht="36">
      <c r="E706" s="18"/>
      <c r="F706" s="18"/>
      <c r="G706" s="9"/>
      <c r="H706" s="18"/>
      <c r="I706" s="9"/>
      <c r="J706" s="18"/>
      <c r="L706" s="18"/>
      <c r="N706" s="153"/>
      <c r="O706" s="154" t="s">
        <v>127</v>
      </c>
      <c r="P706" s="155"/>
      <c r="Q706" s="28" t="s">
        <v>94</v>
      </c>
      <c r="T706" s="156"/>
      <c r="V706" s="157"/>
    </row>
    <row r="707" spans="5:22">
      <c r="E707" s="18"/>
      <c r="F707" s="18"/>
      <c r="G707" s="9"/>
      <c r="H707" s="18"/>
      <c r="J707" s="18"/>
      <c r="L707" s="18"/>
      <c r="N707" s="153"/>
      <c r="P707" s="157"/>
      <c r="Q707" s="4"/>
      <c r="T707" s="156"/>
      <c r="V707" s="157"/>
    </row>
    <row r="708" spans="5:22">
      <c r="E708" s="18"/>
      <c r="F708" s="18"/>
      <c r="G708" s="9"/>
      <c r="H708" s="18"/>
      <c r="J708" s="18"/>
      <c r="L708" s="18"/>
      <c r="N708" s="18"/>
      <c r="P708" s="157"/>
      <c r="Q708" s="12"/>
      <c r="T708" s="156"/>
      <c r="V708" s="157"/>
    </row>
    <row r="709" spans="5:22">
      <c r="E709" s="18"/>
      <c r="F709" s="18"/>
      <c r="G709" s="9"/>
      <c r="H709" s="18"/>
      <c r="I709" s="103">
        <v>216</v>
      </c>
      <c r="J709" s="18"/>
      <c r="L709" s="18"/>
      <c r="N709" s="18"/>
      <c r="P709" s="157"/>
      <c r="T709" s="156"/>
      <c r="V709" s="157"/>
    </row>
    <row r="710" spans="5:22">
      <c r="E710" s="18"/>
      <c r="F710" s="18"/>
      <c r="G710" s="9"/>
      <c r="H710" s="18"/>
      <c r="I710" s="29" t="s">
        <v>254</v>
      </c>
      <c r="J710" s="18"/>
      <c r="K710" s="30" t="s">
        <v>711</v>
      </c>
      <c r="L710" s="18"/>
      <c r="N710" s="18"/>
      <c r="P710" s="157"/>
      <c r="T710" s="156"/>
      <c r="V710" s="157"/>
    </row>
    <row r="711" spans="5:22">
      <c r="E711" s="18"/>
      <c r="F711" s="18"/>
      <c r="G711" s="9"/>
      <c r="H711" s="18"/>
      <c r="J711" s="156"/>
      <c r="L711" s="18"/>
      <c r="N711" s="18"/>
      <c r="P711" s="157"/>
      <c r="T711" s="156"/>
      <c r="V711" s="157"/>
    </row>
    <row r="712" spans="5:22">
      <c r="E712" s="18"/>
      <c r="F712" s="18"/>
      <c r="G712" s="9"/>
      <c r="H712" s="18"/>
      <c r="J712" s="156"/>
      <c r="L712" s="18"/>
      <c r="N712" s="18"/>
      <c r="P712" s="157"/>
      <c r="T712" s="156"/>
      <c r="V712" s="157"/>
    </row>
    <row r="713" spans="5:22">
      <c r="E713" s="18"/>
      <c r="F713" s="18"/>
      <c r="G713" s="9"/>
      <c r="H713" s="18"/>
      <c r="J713" s="156"/>
      <c r="K713" s="30">
        <v>108</v>
      </c>
      <c r="L713" s="18"/>
      <c r="N713" s="18"/>
      <c r="P713" s="157"/>
      <c r="T713" s="156"/>
      <c r="V713" s="157"/>
    </row>
    <row r="714" spans="5:22" ht="36">
      <c r="E714" s="18"/>
      <c r="F714" s="18"/>
      <c r="G714" s="9"/>
      <c r="H714" s="18"/>
      <c r="J714" s="18"/>
      <c r="K714" s="22" t="s">
        <v>476</v>
      </c>
      <c r="L714" s="18"/>
      <c r="N714" s="18"/>
      <c r="P714" s="157"/>
      <c r="T714" s="156"/>
      <c r="V714" s="157"/>
    </row>
    <row r="715" spans="5:22">
      <c r="E715" s="18"/>
      <c r="F715" s="18"/>
      <c r="G715" s="9"/>
      <c r="H715" s="18"/>
      <c r="J715" s="157"/>
      <c r="L715" s="156"/>
      <c r="N715" s="18"/>
      <c r="P715" s="157"/>
      <c r="T715" s="156"/>
      <c r="V715" s="157"/>
    </row>
    <row r="716" spans="5:22">
      <c r="E716" s="18"/>
      <c r="F716" s="18"/>
      <c r="G716" s="9"/>
      <c r="H716" s="18"/>
      <c r="J716" s="157"/>
      <c r="L716" s="156"/>
      <c r="N716" s="18"/>
      <c r="P716" s="157"/>
      <c r="T716" s="156"/>
      <c r="V716" s="157"/>
    </row>
    <row r="717" spans="5:22">
      <c r="E717" s="18"/>
      <c r="F717" s="18"/>
      <c r="G717" s="9"/>
      <c r="H717" s="18"/>
      <c r="I717" s="103">
        <v>217</v>
      </c>
      <c r="J717" s="157"/>
      <c r="L717" s="156"/>
      <c r="N717" s="18"/>
      <c r="P717" s="157"/>
      <c r="T717" s="156"/>
      <c r="V717" s="157"/>
    </row>
    <row r="718" spans="5:22">
      <c r="E718" s="18"/>
      <c r="F718" s="18"/>
      <c r="G718" s="9"/>
      <c r="H718" s="18"/>
      <c r="I718" s="28" t="s">
        <v>468</v>
      </c>
      <c r="J718" s="18"/>
      <c r="L718" s="156"/>
      <c r="N718" s="18"/>
      <c r="P718" s="157"/>
      <c r="T718" s="156"/>
      <c r="V718" s="157"/>
    </row>
    <row r="719" spans="5:22">
      <c r="E719" s="18"/>
      <c r="F719" s="18"/>
      <c r="G719" s="9"/>
      <c r="H719" s="18"/>
      <c r="J719" s="18"/>
      <c r="L719" s="156"/>
      <c r="N719" s="18"/>
      <c r="P719" s="157"/>
      <c r="T719" s="156"/>
      <c r="V719" s="157"/>
    </row>
    <row r="720" spans="5:22">
      <c r="E720" s="18"/>
      <c r="F720" s="18"/>
      <c r="G720" s="9"/>
      <c r="H720" s="18"/>
      <c r="J720" s="18"/>
      <c r="L720" s="156"/>
      <c r="N720" s="18"/>
      <c r="P720" s="157"/>
      <c r="T720" s="156"/>
      <c r="V720" s="157"/>
    </row>
    <row r="721" spans="5:22">
      <c r="E721" s="18"/>
      <c r="F721" s="18"/>
      <c r="G721" s="9"/>
      <c r="H721" s="18"/>
      <c r="J721" s="18"/>
      <c r="L721" s="156"/>
      <c r="M721" s="103">
        <v>54</v>
      </c>
      <c r="N721" s="18"/>
      <c r="P721" s="157"/>
      <c r="T721" s="156"/>
      <c r="V721" s="157"/>
    </row>
    <row r="722" spans="5:22" ht="36">
      <c r="E722" s="18"/>
      <c r="F722" s="18"/>
      <c r="G722" s="9"/>
      <c r="H722" s="18"/>
      <c r="I722" s="102"/>
      <c r="J722" s="18"/>
      <c r="K722" s="154" t="s">
        <v>469</v>
      </c>
      <c r="L722" s="155"/>
      <c r="M722" s="22" t="s">
        <v>475</v>
      </c>
      <c r="N722" s="18"/>
      <c r="P722" s="157"/>
      <c r="T722" s="156"/>
      <c r="V722" s="157"/>
    </row>
    <row r="723" spans="5:22">
      <c r="E723" s="18"/>
      <c r="F723" s="18"/>
      <c r="G723" s="9"/>
      <c r="H723" s="18"/>
      <c r="J723" s="18"/>
      <c r="L723" s="157"/>
      <c r="N723" s="156"/>
      <c r="P723" s="157"/>
      <c r="T723" s="156"/>
      <c r="V723" s="157"/>
    </row>
    <row r="724" spans="5:22">
      <c r="E724" s="18"/>
      <c r="F724" s="18"/>
      <c r="G724" s="9"/>
      <c r="H724" s="18"/>
      <c r="J724" s="18"/>
      <c r="L724" s="157"/>
      <c r="N724" s="156"/>
      <c r="P724" s="157"/>
      <c r="T724" s="156"/>
      <c r="U724" s="8"/>
      <c r="V724" s="157"/>
    </row>
    <row r="725" spans="5:22">
      <c r="E725" s="18"/>
      <c r="F725" s="18"/>
      <c r="G725" s="9"/>
      <c r="H725" s="18"/>
      <c r="I725" s="103">
        <v>218</v>
      </c>
      <c r="J725" s="18"/>
      <c r="L725" s="157"/>
      <c r="N725" s="156"/>
      <c r="P725" s="157"/>
      <c r="T725" s="156"/>
      <c r="V725" s="157"/>
    </row>
    <row r="726" spans="5:22">
      <c r="E726" s="18"/>
      <c r="F726" s="18"/>
      <c r="G726" s="9"/>
      <c r="H726" s="18"/>
      <c r="I726" s="29" t="s">
        <v>470</v>
      </c>
      <c r="J726" s="18"/>
      <c r="L726" s="157"/>
      <c r="N726" s="156"/>
      <c r="P726" s="157"/>
      <c r="T726" s="156"/>
      <c r="V726" s="157"/>
    </row>
    <row r="727" spans="5:22">
      <c r="E727" s="18"/>
      <c r="F727" s="18"/>
      <c r="G727" s="9"/>
      <c r="H727" s="18"/>
      <c r="J727" s="156"/>
      <c r="L727" s="157"/>
      <c r="N727" s="156"/>
      <c r="P727" s="157"/>
      <c r="T727" s="156"/>
      <c r="V727" s="157"/>
    </row>
    <row r="728" spans="5:22">
      <c r="E728" s="18"/>
      <c r="F728" s="18"/>
      <c r="G728" s="9"/>
      <c r="H728" s="18"/>
      <c r="J728" s="156"/>
      <c r="L728" s="157"/>
      <c r="N728" s="156"/>
      <c r="P728" s="157"/>
      <c r="T728" s="156"/>
      <c r="V728" s="157"/>
    </row>
    <row r="729" spans="5:22">
      <c r="E729" s="18"/>
      <c r="F729" s="18"/>
      <c r="G729" s="9"/>
      <c r="H729" s="18"/>
      <c r="J729" s="156"/>
      <c r="K729" s="30">
        <v>109</v>
      </c>
      <c r="L729" s="157"/>
      <c r="N729" s="156"/>
      <c r="P729" s="157"/>
      <c r="T729" s="156"/>
      <c r="V729" s="157"/>
    </row>
    <row r="730" spans="5:22" ht="36">
      <c r="E730" s="18"/>
      <c r="F730" s="18"/>
      <c r="G730" s="9"/>
      <c r="H730" s="18"/>
      <c r="J730" s="18"/>
      <c r="K730" s="24" t="s">
        <v>477</v>
      </c>
      <c r="L730" s="18"/>
      <c r="N730" s="156"/>
      <c r="P730" s="157"/>
      <c r="T730" s="156"/>
      <c r="V730" s="157"/>
    </row>
    <row r="731" spans="5:22">
      <c r="E731" s="18"/>
      <c r="F731" s="18"/>
      <c r="G731" s="9"/>
      <c r="H731" s="18"/>
      <c r="J731" s="157"/>
      <c r="L731" s="18"/>
      <c r="N731" s="156"/>
      <c r="P731" s="157"/>
      <c r="T731" s="156"/>
      <c r="V731" s="157"/>
    </row>
    <row r="732" spans="5:22">
      <c r="E732" s="18"/>
      <c r="F732" s="18"/>
      <c r="G732" s="9"/>
      <c r="H732" s="18"/>
      <c r="J732" s="157"/>
      <c r="L732" s="18"/>
      <c r="N732" s="156"/>
      <c r="P732" s="157"/>
      <c r="T732" s="156"/>
      <c r="V732" s="157"/>
    </row>
    <row r="733" spans="5:22">
      <c r="E733" s="18"/>
      <c r="F733" s="18"/>
      <c r="G733" s="9"/>
      <c r="H733" s="18"/>
      <c r="I733" s="103">
        <v>219</v>
      </c>
      <c r="J733" s="157"/>
      <c r="L733" s="18"/>
      <c r="M733" s="102"/>
      <c r="N733" s="156"/>
      <c r="P733" s="157"/>
      <c r="T733" s="156"/>
      <c r="V733" s="157"/>
    </row>
    <row r="734" spans="5:22">
      <c r="E734" s="18"/>
      <c r="F734" s="18"/>
      <c r="G734" s="9"/>
      <c r="H734" s="18"/>
      <c r="I734" s="28" t="s">
        <v>471</v>
      </c>
      <c r="J734" s="18"/>
      <c r="L734" s="18"/>
      <c r="N734" s="156"/>
      <c r="P734" s="157"/>
      <c r="T734" s="156"/>
      <c r="V734" s="157"/>
    </row>
    <row r="735" spans="5:22">
      <c r="E735" s="18"/>
      <c r="F735" s="18"/>
      <c r="G735" s="9"/>
      <c r="H735" s="18"/>
      <c r="J735" s="18"/>
      <c r="L735" s="18"/>
      <c r="N735" s="156"/>
      <c r="P735" s="157"/>
      <c r="T735" s="156"/>
      <c r="V735" s="157"/>
    </row>
    <row r="736" spans="5:22">
      <c r="E736" s="18"/>
      <c r="F736" s="18"/>
      <c r="G736" s="9"/>
      <c r="H736" s="18"/>
      <c r="J736" s="18"/>
      <c r="L736" s="18"/>
      <c r="N736" s="156"/>
      <c r="P736" s="157"/>
      <c r="T736" s="156"/>
      <c r="V736" s="157"/>
    </row>
    <row r="737" spans="3:22">
      <c r="E737" s="18"/>
      <c r="F737" s="18"/>
      <c r="G737" s="9"/>
      <c r="H737" s="18"/>
      <c r="J737" s="18"/>
      <c r="L737" s="18"/>
      <c r="N737" s="156"/>
      <c r="O737" s="103">
        <v>27</v>
      </c>
      <c r="P737" s="157"/>
      <c r="T737" s="156"/>
      <c r="V737" s="157"/>
    </row>
    <row r="738" spans="3:22" ht="36">
      <c r="G738" s="9"/>
      <c r="H738" s="18"/>
      <c r="J738" s="18"/>
      <c r="L738" s="18"/>
      <c r="M738" s="154" t="s">
        <v>757</v>
      </c>
      <c r="N738" s="155"/>
      <c r="O738" s="28" t="s">
        <v>128</v>
      </c>
      <c r="T738" s="156"/>
      <c r="V738" s="157"/>
    </row>
    <row r="739" spans="3:22">
      <c r="E739" s="18"/>
      <c r="G739" s="9">
        <v>440</v>
      </c>
      <c r="H739" s="18"/>
      <c r="J739" s="18"/>
      <c r="L739" s="18"/>
      <c r="N739" s="157"/>
      <c r="O739" s="4"/>
      <c r="T739" s="156"/>
      <c r="V739" s="157"/>
    </row>
    <row r="740" spans="3:22">
      <c r="E740" s="18"/>
      <c r="G740" s="29" t="s">
        <v>604</v>
      </c>
      <c r="H740" s="18"/>
      <c r="J740" s="18"/>
      <c r="L740" s="18"/>
      <c r="N740" s="157"/>
      <c r="O740" s="12"/>
      <c r="T740" s="156"/>
      <c r="V740" s="157"/>
    </row>
    <row r="741" spans="3:22">
      <c r="E741" s="18"/>
      <c r="H741" s="96"/>
      <c r="I741" s="103">
        <v>220</v>
      </c>
      <c r="J741" s="18"/>
      <c r="K741" s="30" t="s">
        <v>711</v>
      </c>
      <c r="L741" s="18"/>
      <c r="N741" s="157"/>
      <c r="T741" s="156"/>
      <c r="V741" s="157"/>
    </row>
    <row r="742" spans="3:22" ht="36">
      <c r="E742" s="18"/>
      <c r="I742" s="29" t="s">
        <v>755</v>
      </c>
      <c r="J742" s="18"/>
      <c r="L742" s="18"/>
      <c r="N742" s="157"/>
      <c r="T742" s="156"/>
      <c r="V742" s="157"/>
    </row>
    <row r="743" spans="3:22">
      <c r="E743" s="18"/>
      <c r="G743" s="9">
        <v>441</v>
      </c>
      <c r="H743" s="97"/>
      <c r="J743" s="156"/>
      <c r="L743" s="18"/>
      <c r="N743" s="157"/>
      <c r="T743" s="156"/>
      <c r="V743" s="157"/>
    </row>
    <row r="744" spans="3:22">
      <c r="E744" s="18"/>
      <c r="G744" s="28" t="s">
        <v>605</v>
      </c>
      <c r="H744" s="18"/>
      <c r="J744" s="156"/>
      <c r="L744" s="18"/>
      <c r="N744" s="157"/>
      <c r="T744" s="156"/>
      <c r="V744" s="157"/>
    </row>
    <row r="745" spans="3:22">
      <c r="E745" s="18"/>
      <c r="H745" s="18"/>
      <c r="J745" s="156"/>
      <c r="K745" s="30">
        <v>110</v>
      </c>
      <c r="L745" s="18"/>
      <c r="N745" s="157"/>
      <c r="T745" s="156"/>
      <c r="V745" s="157"/>
    </row>
    <row r="746" spans="3:22" ht="36">
      <c r="E746" s="18"/>
      <c r="H746" s="18"/>
      <c r="I746" s="154" t="s">
        <v>758</v>
      </c>
      <c r="J746" s="155"/>
      <c r="K746" s="29" t="s">
        <v>545</v>
      </c>
      <c r="L746" s="18"/>
      <c r="N746" s="157"/>
      <c r="T746" s="156"/>
      <c r="V746" s="157"/>
    </row>
    <row r="747" spans="3:22">
      <c r="E747" s="18"/>
      <c r="G747" s="9">
        <v>442</v>
      </c>
      <c r="H747" s="18"/>
      <c r="J747" s="157"/>
      <c r="L747" s="156"/>
      <c r="N747" s="157"/>
      <c r="T747" s="156"/>
      <c r="V747" s="157"/>
    </row>
    <row r="748" spans="3:22">
      <c r="E748" s="18"/>
      <c r="G748" s="29" t="s">
        <v>606</v>
      </c>
      <c r="H748" s="18"/>
      <c r="J748" s="157"/>
      <c r="L748" s="156"/>
      <c r="N748" s="157"/>
      <c r="T748" s="156"/>
      <c r="V748" s="157"/>
    </row>
    <row r="749" spans="3:22">
      <c r="E749" s="18"/>
      <c r="H749" s="96"/>
      <c r="I749" s="103">
        <v>221</v>
      </c>
      <c r="J749" s="157"/>
      <c r="L749" s="156"/>
      <c r="N749" s="157"/>
      <c r="T749" s="156"/>
      <c r="V749" s="157"/>
    </row>
    <row r="750" spans="3:22">
      <c r="E750" s="18"/>
      <c r="I750" s="28" t="s">
        <v>608</v>
      </c>
      <c r="J750" s="18"/>
      <c r="L750" s="156"/>
      <c r="N750" s="157"/>
      <c r="T750" s="156"/>
      <c r="V750" s="157"/>
    </row>
    <row r="751" spans="3:22">
      <c r="E751" s="18"/>
      <c r="G751" s="9">
        <v>443</v>
      </c>
      <c r="H751" s="97"/>
      <c r="J751" s="18"/>
      <c r="L751" s="156"/>
      <c r="N751" s="157"/>
      <c r="T751" s="156"/>
      <c r="V751" s="157"/>
    </row>
    <row r="752" spans="3:22">
      <c r="C752" s="103">
        <f>2*E754</f>
        <v>1776</v>
      </c>
      <c r="E752" s="18"/>
      <c r="G752" s="28" t="s">
        <v>607</v>
      </c>
      <c r="H752" s="18"/>
      <c r="J752" s="18"/>
      <c r="L752" s="156"/>
      <c r="N752" s="157"/>
      <c r="T752" s="156"/>
      <c r="V752" s="157"/>
    </row>
    <row r="753" spans="3:22">
      <c r="C753" s="29" t="s">
        <v>569</v>
      </c>
      <c r="E753" s="18"/>
      <c r="G753" s="9"/>
      <c r="H753" s="18"/>
      <c r="J753" s="18"/>
      <c r="L753" s="156"/>
      <c r="M753" s="103">
        <v>55</v>
      </c>
      <c r="N753" s="157"/>
      <c r="T753" s="156"/>
      <c r="V753" s="157"/>
    </row>
    <row r="754" spans="3:22" ht="36">
      <c r="D754" s="131"/>
      <c r="E754" s="103">
        <v>888</v>
      </c>
      <c r="G754" s="9"/>
      <c r="H754" s="18"/>
      <c r="J754" s="18"/>
      <c r="K754" s="154" t="s">
        <v>759</v>
      </c>
      <c r="L754" s="155"/>
      <c r="M754" s="28" t="s">
        <v>255</v>
      </c>
      <c r="N754" s="18"/>
      <c r="T754" s="156"/>
      <c r="V754" s="157"/>
    </row>
    <row r="755" spans="3:22" ht="12" customHeight="1">
      <c r="C755" s="28" t="s">
        <v>741</v>
      </c>
      <c r="D755" s="125"/>
      <c r="E755" s="29" t="s">
        <v>569</v>
      </c>
      <c r="F755" s="96"/>
      <c r="G755" s="9">
        <v>444</v>
      </c>
      <c r="H755" s="18"/>
      <c r="J755" s="18"/>
      <c r="L755" s="157"/>
      <c r="N755" s="18"/>
      <c r="T755" s="156"/>
      <c r="V755" s="157"/>
    </row>
    <row r="756" spans="3:22" ht="36">
      <c r="C756" s="103">
        <f>C752+2</f>
        <v>1778</v>
      </c>
      <c r="E756" s="154" t="s">
        <v>760</v>
      </c>
      <c r="F756" s="154"/>
      <c r="G756" s="29" t="s">
        <v>745</v>
      </c>
      <c r="H756" s="18"/>
      <c r="J756" s="18"/>
      <c r="L756" s="157"/>
      <c r="M756" s="11"/>
      <c r="N756" s="18"/>
      <c r="T756" s="156"/>
      <c r="V756" s="157"/>
    </row>
    <row r="757" spans="3:22">
      <c r="C757" s="29" t="s">
        <v>257</v>
      </c>
      <c r="D757" s="121"/>
      <c r="E757" s="28" t="s">
        <v>570</v>
      </c>
      <c r="F757" s="97"/>
      <c r="H757" s="96"/>
      <c r="I757" s="103">
        <v>222</v>
      </c>
      <c r="J757" s="18"/>
      <c r="L757" s="157"/>
      <c r="N757" s="18"/>
      <c r="T757" s="156"/>
      <c r="V757" s="157"/>
    </row>
    <row r="758" spans="3:22" ht="36">
      <c r="D758" s="132"/>
      <c r="E758" s="9">
        <v>890</v>
      </c>
      <c r="G758" s="154" t="s">
        <v>761</v>
      </c>
      <c r="H758" s="154"/>
      <c r="I758" s="29" t="s">
        <v>744</v>
      </c>
      <c r="J758" s="18"/>
      <c r="L758" s="157"/>
      <c r="N758" s="18"/>
      <c r="T758" s="156"/>
      <c r="V758" s="157"/>
    </row>
    <row r="759" spans="3:22">
      <c r="C759" s="28" t="s">
        <v>742</v>
      </c>
      <c r="E759" s="29" t="s">
        <v>571</v>
      </c>
      <c r="F759" s="96"/>
      <c r="G759" s="9">
        <v>445</v>
      </c>
      <c r="H759" s="97"/>
      <c r="J759" s="156"/>
      <c r="L759" s="157"/>
      <c r="N759" s="18"/>
      <c r="T759" s="156"/>
      <c r="V759" s="157"/>
    </row>
    <row r="760" spans="3:22">
      <c r="G760" s="28" t="s">
        <v>572</v>
      </c>
      <c r="H760" s="133" t="s">
        <v>746</v>
      </c>
      <c r="J760" s="156"/>
      <c r="L760" s="157"/>
      <c r="N760" s="18"/>
      <c r="T760" s="156"/>
      <c r="V760" s="157"/>
    </row>
    <row r="761" spans="3:22">
      <c r="E761" s="28" t="s">
        <v>573</v>
      </c>
      <c r="F761" s="97"/>
      <c r="H761" s="18"/>
      <c r="J761" s="156"/>
      <c r="K761" s="30">
        <v>111</v>
      </c>
      <c r="L761" s="157"/>
      <c r="N761" s="18"/>
      <c r="T761" s="156"/>
      <c r="V761" s="157"/>
    </row>
    <row r="762" spans="3:22" ht="36">
      <c r="E762" s="9">
        <v>892</v>
      </c>
      <c r="H762" s="18"/>
      <c r="I762" s="154" t="s">
        <v>762</v>
      </c>
      <c r="J762" s="155"/>
      <c r="K762" s="28" t="s">
        <v>753</v>
      </c>
      <c r="L762" s="18"/>
      <c r="N762" s="18"/>
      <c r="T762" s="156"/>
      <c r="V762" s="157"/>
    </row>
    <row r="763" spans="3:22">
      <c r="E763" s="29" t="s">
        <v>574</v>
      </c>
      <c r="F763" s="96"/>
      <c r="G763" s="9">
        <v>446</v>
      </c>
      <c r="H763" s="18"/>
      <c r="J763" s="157"/>
      <c r="L763" s="18"/>
      <c r="N763" s="18"/>
      <c r="T763" s="156"/>
      <c r="V763" s="157"/>
    </row>
    <row r="764" spans="3:22" ht="24">
      <c r="G764" s="29" t="s">
        <v>575</v>
      </c>
      <c r="H764" s="18"/>
      <c r="J764" s="157"/>
      <c r="L764" s="18"/>
      <c r="N764" s="18"/>
      <c r="T764" s="156"/>
      <c r="V764" s="157"/>
    </row>
    <row r="765" spans="3:22">
      <c r="E765" s="28" t="s">
        <v>578</v>
      </c>
      <c r="F765" s="97"/>
      <c r="H765" s="96"/>
      <c r="I765" s="103">
        <v>223</v>
      </c>
      <c r="J765" s="157"/>
      <c r="K765" s="30" t="s">
        <v>711</v>
      </c>
      <c r="L765" s="18"/>
      <c r="N765" s="18"/>
      <c r="T765" s="156"/>
      <c r="V765" s="157"/>
    </row>
    <row r="766" spans="3:22" ht="24">
      <c r="E766" s="9">
        <v>894</v>
      </c>
      <c r="F766" s="18"/>
      <c r="G766" s="154" t="s">
        <v>763</v>
      </c>
      <c r="H766" s="155"/>
      <c r="I766" s="28" t="s">
        <v>754</v>
      </c>
      <c r="J766" s="18"/>
      <c r="L766" s="18"/>
      <c r="N766" s="18"/>
      <c r="T766" s="156"/>
      <c r="V766" s="157"/>
    </row>
    <row r="767" spans="3:22">
      <c r="E767" s="29" t="s">
        <v>577</v>
      </c>
      <c r="F767" s="96"/>
      <c r="G767" s="9">
        <v>447</v>
      </c>
      <c r="H767" s="97"/>
      <c r="J767" s="18"/>
      <c r="L767" s="18"/>
      <c r="N767" s="18"/>
      <c r="T767" s="156"/>
      <c r="V767" s="157"/>
    </row>
    <row r="768" spans="3:22">
      <c r="G768" s="29" t="s">
        <v>576</v>
      </c>
      <c r="J768" s="18"/>
      <c r="L768" s="18"/>
      <c r="N768" s="18"/>
      <c r="T768" s="156"/>
      <c r="V768" s="157"/>
    </row>
    <row r="769" spans="5:22">
      <c r="E769" s="28" t="s">
        <v>676</v>
      </c>
      <c r="F769" s="97"/>
      <c r="G769" s="9"/>
      <c r="H769" s="18"/>
      <c r="J769" s="18"/>
      <c r="L769" s="18"/>
      <c r="N769" s="18"/>
      <c r="T769" s="156"/>
      <c r="U769" s="103">
        <v>3</v>
      </c>
      <c r="V769" s="157"/>
    </row>
    <row r="770" spans="5:22" ht="36">
      <c r="G770" s="9"/>
      <c r="H770" s="18"/>
      <c r="J770" s="18"/>
      <c r="L770" s="18"/>
      <c r="N770" s="18"/>
      <c r="O770" s="102"/>
      <c r="S770" s="154" t="s">
        <v>91</v>
      </c>
      <c r="T770" s="155"/>
      <c r="U770" s="28" t="s">
        <v>71</v>
      </c>
    </row>
    <row r="771" spans="5:22">
      <c r="E771" s="18"/>
      <c r="F771" s="18"/>
      <c r="G771" s="9">
        <v>448</v>
      </c>
      <c r="H771" s="18"/>
      <c r="J771" s="18"/>
      <c r="L771" s="18"/>
      <c r="N771" s="18"/>
      <c r="T771" s="157"/>
    </row>
    <row r="772" spans="5:22">
      <c r="E772" s="18"/>
      <c r="F772" s="18"/>
      <c r="G772" s="29" t="s">
        <v>154</v>
      </c>
      <c r="H772" s="18"/>
      <c r="J772" s="18"/>
      <c r="L772" s="18"/>
      <c r="N772" s="18"/>
      <c r="T772" s="157"/>
    </row>
    <row r="773" spans="5:22">
      <c r="E773" s="18"/>
      <c r="F773" s="18"/>
      <c r="G773" s="9"/>
      <c r="H773" s="96"/>
      <c r="I773" s="103">
        <v>224</v>
      </c>
      <c r="J773" s="18"/>
      <c r="L773" s="18"/>
      <c r="N773" s="18"/>
      <c r="T773" s="157"/>
    </row>
    <row r="774" spans="5:22" ht="36">
      <c r="E774" s="18"/>
      <c r="F774" s="18"/>
      <c r="G774" s="154" t="s">
        <v>156</v>
      </c>
      <c r="H774" s="155"/>
      <c r="I774" s="29" t="s">
        <v>151</v>
      </c>
      <c r="J774" s="18"/>
      <c r="L774" s="18"/>
      <c r="N774" s="18"/>
      <c r="T774" s="157"/>
    </row>
    <row r="775" spans="5:22">
      <c r="E775" s="18"/>
      <c r="F775" s="18"/>
      <c r="G775" s="9">
        <v>449</v>
      </c>
      <c r="H775" s="97"/>
      <c r="I775" s="4"/>
      <c r="J775" s="156"/>
      <c r="L775" s="18"/>
      <c r="N775" s="18"/>
      <c r="T775" s="157"/>
    </row>
    <row r="776" spans="5:22">
      <c r="E776" s="18"/>
      <c r="F776" s="18"/>
      <c r="G776" s="28" t="s">
        <v>155</v>
      </c>
      <c r="I776" s="5"/>
      <c r="J776" s="156"/>
      <c r="L776" s="18"/>
      <c r="N776" s="18"/>
      <c r="T776" s="157"/>
    </row>
    <row r="777" spans="5:22">
      <c r="E777" s="18"/>
      <c r="F777" s="18"/>
      <c r="H777" s="18"/>
      <c r="J777" s="156"/>
      <c r="K777" s="30">
        <v>112</v>
      </c>
      <c r="L777" s="18"/>
      <c r="N777" s="18"/>
      <c r="T777" s="157"/>
    </row>
    <row r="778" spans="5:22" ht="36">
      <c r="E778" s="18"/>
      <c r="F778" s="18"/>
      <c r="H778" s="18"/>
      <c r="I778" s="154" t="s">
        <v>153</v>
      </c>
      <c r="J778" s="155"/>
      <c r="K778" s="29" t="s">
        <v>147</v>
      </c>
      <c r="L778" s="18"/>
      <c r="N778" s="18"/>
      <c r="T778" s="157"/>
    </row>
    <row r="779" spans="5:22">
      <c r="E779" s="18"/>
      <c r="F779" s="18"/>
      <c r="H779" s="18"/>
      <c r="J779" s="157"/>
      <c r="K779" s="33"/>
      <c r="L779" s="156"/>
      <c r="N779" s="18"/>
      <c r="T779" s="157"/>
    </row>
    <row r="780" spans="5:22">
      <c r="E780" s="18"/>
      <c r="F780" s="18"/>
      <c r="G780" s="9"/>
      <c r="H780" s="18"/>
      <c r="J780" s="157"/>
      <c r="K780" s="36"/>
      <c r="L780" s="156"/>
      <c r="N780" s="18"/>
      <c r="T780" s="157"/>
    </row>
    <row r="781" spans="5:22">
      <c r="E781" s="18"/>
      <c r="F781" s="18"/>
      <c r="G781" s="9"/>
      <c r="H781" s="18"/>
      <c r="I781" s="103">
        <v>225</v>
      </c>
      <c r="J781" s="157"/>
      <c r="L781" s="156"/>
      <c r="N781" s="18"/>
      <c r="T781" s="157"/>
    </row>
    <row r="782" spans="5:22">
      <c r="E782" s="18"/>
      <c r="F782" s="18"/>
      <c r="G782" s="9"/>
      <c r="H782" s="18"/>
      <c r="I782" s="28" t="s">
        <v>152</v>
      </c>
      <c r="J782" s="18"/>
      <c r="L782" s="156"/>
      <c r="N782" s="18"/>
      <c r="T782" s="157"/>
    </row>
    <row r="783" spans="5:22">
      <c r="E783" s="18"/>
      <c r="F783" s="18"/>
      <c r="G783" s="9"/>
      <c r="H783" s="18"/>
      <c r="J783" s="18"/>
      <c r="L783" s="156"/>
      <c r="N783" s="18"/>
      <c r="T783" s="157"/>
    </row>
    <row r="784" spans="5:22">
      <c r="E784" s="18"/>
      <c r="F784" s="18"/>
      <c r="G784" s="9"/>
      <c r="H784" s="18"/>
      <c r="J784" s="18"/>
      <c r="L784" s="156"/>
      <c r="N784" s="18"/>
      <c r="T784" s="157"/>
    </row>
    <row r="785" spans="5:20">
      <c r="E785" s="18"/>
      <c r="F785" s="18"/>
      <c r="G785" s="9"/>
      <c r="H785" s="18"/>
      <c r="J785" s="18"/>
      <c r="L785" s="156"/>
      <c r="M785" s="103">
        <v>56</v>
      </c>
      <c r="N785" s="18"/>
      <c r="T785" s="157"/>
    </row>
    <row r="786" spans="5:20" ht="36">
      <c r="E786" s="18"/>
      <c r="F786" s="18"/>
      <c r="G786" s="9"/>
      <c r="H786" s="18"/>
      <c r="J786" s="18"/>
      <c r="K786" s="154" t="s">
        <v>149</v>
      </c>
      <c r="L786" s="155"/>
      <c r="M786" s="29" t="s">
        <v>148</v>
      </c>
      <c r="N786" s="18"/>
      <c r="T786" s="157"/>
    </row>
    <row r="787" spans="5:20">
      <c r="E787" s="18"/>
      <c r="F787" s="18"/>
      <c r="G787" s="9"/>
      <c r="H787" s="18"/>
      <c r="J787" s="18"/>
      <c r="L787" s="157"/>
      <c r="M787" s="4"/>
      <c r="N787" s="156"/>
      <c r="T787" s="157"/>
    </row>
    <row r="788" spans="5:20">
      <c r="E788" s="18"/>
      <c r="F788" s="18"/>
      <c r="G788" s="9"/>
      <c r="H788" s="18"/>
      <c r="J788" s="18"/>
      <c r="L788" s="157"/>
      <c r="M788" s="6"/>
      <c r="N788" s="156"/>
      <c r="Q788" s="8"/>
      <c r="T788" s="157"/>
    </row>
    <row r="789" spans="5:20">
      <c r="E789" s="18"/>
      <c r="F789" s="18"/>
      <c r="G789" s="9"/>
      <c r="H789" s="18"/>
      <c r="I789" s="103">
        <v>226</v>
      </c>
      <c r="J789" s="18"/>
      <c r="L789" s="157"/>
      <c r="N789" s="156"/>
      <c r="R789" s="9"/>
      <c r="T789" s="157"/>
    </row>
    <row r="790" spans="5:20">
      <c r="E790" s="18"/>
      <c r="F790" s="18"/>
      <c r="G790" s="9"/>
      <c r="H790" s="18"/>
      <c r="I790" s="29" t="s">
        <v>478</v>
      </c>
      <c r="J790" s="18"/>
      <c r="L790" s="157"/>
      <c r="N790" s="156"/>
      <c r="R790" s="9"/>
      <c r="T790" s="157"/>
    </row>
    <row r="791" spans="5:20">
      <c r="E791" s="18"/>
      <c r="F791" s="18"/>
      <c r="G791" s="9"/>
      <c r="H791" s="18"/>
      <c r="J791" s="156"/>
      <c r="L791" s="157"/>
      <c r="N791" s="156"/>
      <c r="R791" s="9"/>
      <c r="T791" s="157"/>
    </row>
    <row r="792" spans="5:20">
      <c r="E792" s="18"/>
      <c r="F792" s="18"/>
      <c r="G792" s="9"/>
      <c r="H792" s="18"/>
      <c r="J792" s="156"/>
      <c r="L792" s="157"/>
      <c r="N792" s="156"/>
      <c r="R792" s="9"/>
      <c r="T792" s="157"/>
    </row>
    <row r="793" spans="5:20">
      <c r="E793" s="18"/>
      <c r="F793" s="18"/>
      <c r="G793" s="9"/>
      <c r="H793" s="18"/>
      <c r="J793" s="156"/>
      <c r="K793" s="30">
        <v>113</v>
      </c>
      <c r="L793" s="157"/>
      <c r="N793" s="156"/>
      <c r="R793" s="9"/>
      <c r="T793" s="157"/>
    </row>
    <row r="794" spans="5:20" ht="36">
      <c r="E794" s="18"/>
      <c r="F794" s="18"/>
      <c r="G794" s="9"/>
      <c r="H794" s="18"/>
      <c r="J794" s="18"/>
      <c r="K794" s="28" t="s">
        <v>150</v>
      </c>
      <c r="L794" s="18"/>
      <c r="N794" s="156"/>
      <c r="R794" s="9"/>
      <c r="T794" s="157"/>
    </row>
    <row r="795" spans="5:20">
      <c r="E795" s="18"/>
      <c r="F795" s="18"/>
      <c r="G795" s="9"/>
      <c r="H795" s="18"/>
      <c r="J795" s="157"/>
      <c r="K795" s="33"/>
      <c r="L795" s="18"/>
      <c r="N795" s="156"/>
      <c r="R795" s="9"/>
      <c r="T795" s="157"/>
    </row>
    <row r="796" spans="5:20">
      <c r="E796" s="18"/>
      <c r="F796" s="18"/>
      <c r="G796" s="9"/>
      <c r="H796" s="18"/>
      <c r="J796" s="157"/>
      <c r="K796" s="35"/>
      <c r="L796" s="18"/>
      <c r="N796" s="156"/>
      <c r="R796" s="9"/>
      <c r="T796" s="157"/>
    </row>
    <row r="797" spans="5:20">
      <c r="E797" s="18"/>
      <c r="F797" s="18"/>
      <c r="G797" s="9"/>
      <c r="H797" s="18"/>
      <c r="I797" s="103">
        <v>227</v>
      </c>
      <c r="J797" s="157"/>
      <c r="L797" s="18"/>
      <c r="N797" s="156"/>
      <c r="R797" s="9"/>
      <c r="T797" s="157"/>
    </row>
    <row r="798" spans="5:20">
      <c r="E798" s="18"/>
      <c r="F798" s="18"/>
      <c r="G798" s="9"/>
      <c r="H798" s="18"/>
      <c r="I798" s="28" t="s">
        <v>479</v>
      </c>
      <c r="J798" s="18"/>
      <c r="L798" s="18"/>
      <c r="N798" s="156"/>
      <c r="R798" s="9"/>
      <c r="T798" s="157"/>
    </row>
    <row r="799" spans="5:20">
      <c r="E799" s="18"/>
      <c r="F799" s="18"/>
      <c r="G799" s="9"/>
      <c r="H799" s="18"/>
      <c r="J799" s="18"/>
      <c r="L799" s="18"/>
      <c r="N799" s="156"/>
      <c r="R799" s="9"/>
      <c r="T799" s="157"/>
    </row>
    <row r="800" spans="5:20">
      <c r="E800" s="18"/>
      <c r="F800" s="18"/>
      <c r="G800" s="9"/>
      <c r="H800" s="18"/>
      <c r="J800" s="18"/>
      <c r="K800" s="30" t="s">
        <v>711</v>
      </c>
      <c r="L800" s="18"/>
      <c r="N800" s="156"/>
      <c r="R800" s="9"/>
      <c r="T800" s="157"/>
    </row>
    <row r="801" spans="5:20">
      <c r="E801" s="18"/>
      <c r="F801" s="18"/>
      <c r="G801" s="9"/>
      <c r="H801" s="18"/>
      <c r="J801" s="18"/>
      <c r="L801" s="18"/>
      <c r="N801" s="156"/>
      <c r="O801" s="103">
        <v>28</v>
      </c>
      <c r="R801" s="9"/>
      <c r="T801" s="157"/>
    </row>
    <row r="802" spans="5:20" ht="36">
      <c r="E802" s="9">
        <f>2*G803</f>
        <v>912</v>
      </c>
      <c r="G802" s="9"/>
      <c r="H802" s="18"/>
      <c r="J802" s="18"/>
      <c r="L802" s="18"/>
      <c r="M802" s="154" t="s">
        <v>146</v>
      </c>
      <c r="N802" s="155"/>
      <c r="O802" s="29" t="s">
        <v>144</v>
      </c>
      <c r="R802" s="9"/>
      <c r="T802" s="157"/>
    </row>
    <row r="803" spans="5:20">
      <c r="E803" s="29" t="s">
        <v>699</v>
      </c>
      <c r="F803" s="96"/>
      <c r="G803" s="9">
        <v>456</v>
      </c>
      <c r="H803" s="18"/>
      <c r="J803" s="18"/>
      <c r="L803" s="18"/>
      <c r="N803" s="157"/>
      <c r="O803" s="4"/>
      <c r="P803" s="156"/>
      <c r="R803" s="9"/>
      <c r="T803" s="157"/>
    </row>
    <row r="804" spans="5:20" ht="36">
      <c r="G804" s="29" t="s">
        <v>750</v>
      </c>
      <c r="H804" s="18"/>
      <c r="J804" s="18"/>
      <c r="L804" s="18"/>
      <c r="N804" s="157"/>
      <c r="O804" s="12"/>
      <c r="P804" s="156"/>
      <c r="R804" s="9"/>
      <c r="T804" s="157"/>
    </row>
    <row r="805" spans="5:20">
      <c r="E805" s="28" t="s">
        <v>700</v>
      </c>
      <c r="F805" s="97"/>
      <c r="H805" s="96"/>
      <c r="I805" s="103">
        <v>228</v>
      </c>
      <c r="J805" s="18"/>
      <c r="L805" s="18"/>
      <c r="N805" s="157"/>
      <c r="P805" s="156"/>
      <c r="R805" s="9"/>
      <c r="T805" s="157"/>
    </row>
    <row r="806" spans="5:20">
      <c r="E806" s="9">
        <f>2*G807</f>
        <v>914</v>
      </c>
      <c r="I806" s="29" t="s">
        <v>547</v>
      </c>
      <c r="J806" s="18"/>
      <c r="L806" s="18"/>
      <c r="N806" s="157"/>
      <c r="P806" s="156"/>
      <c r="R806" s="9"/>
      <c r="T806" s="157"/>
    </row>
    <row r="807" spans="5:20">
      <c r="E807" s="29" t="s">
        <v>701</v>
      </c>
      <c r="F807" s="96"/>
      <c r="G807" s="9">
        <v>457</v>
      </c>
      <c r="H807" s="97"/>
      <c r="J807" s="156"/>
      <c r="L807" s="18"/>
      <c r="N807" s="157"/>
      <c r="P807" s="156"/>
      <c r="R807" s="9"/>
      <c r="T807" s="157"/>
    </row>
    <row r="808" spans="5:20" ht="24">
      <c r="G808" s="28" t="s">
        <v>751</v>
      </c>
      <c r="H808" s="18"/>
      <c r="J808" s="156"/>
      <c r="L808" s="18"/>
      <c r="N808" s="157"/>
      <c r="P808" s="156"/>
      <c r="R808" s="9"/>
      <c r="T808" s="157"/>
    </row>
    <row r="809" spans="5:20">
      <c r="E809" s="28" t="s">
        <v>702</v>
      </c>
      <c r="F809" s="97"/>
      <c r="H809" s="18"/>
      <c r="J809" s="156"/>
      <c r="K809" s="30">
        <v>114</v>
      </c>
      <c r="L809" s="18" t="s">
        <v>546</v>
      </c>
      <c r="N809" s="157"/>
      <c r="P809" s="156"/>
      <c r="R809" s="9"/>
      <c r="T809" s="157"/>
    </row>
    <row r="810" spans="5:20" ht="36">
      <c r="H810" s="18"/>
      <c r="J810" s="18"/>
      <c r="K810" s="29" t="s">
        <v>749</v>
      </c>
      <c r="L810" s="18"/>
      <c r="N810" s="157"/>
      <c r="P810" s="156"/>
      <c r="R810" s="9"/>
      <c r="T810" s="157"/>
    </row>
    <row r="811" spans="5:20">
      <c r="E811" s="18"/>
      <c r="G811" s="9">
        <v>458</v>
      </c>
      <c r="H811" s="18"/>
      <c r="J811" s="157"/>
      <c r="K811" s="13"/>
      <c r="L811" s="156"/>
      <c r="N811" s="157"/>
      <c r="P811" s="156"/>
      <c r="R811" s="9"/>
      <c r="T811" s="157"/>
    </row>
    <row r="812" spans="5:20">
      <c r="E812" s="18"/>
      <c r="G812" s="29" t="s">
        <v>549</v>
      </c>
      <c r="H812" s="18"/>
      <c r="J812" s="157"/>
      <c r="L812" s="156"/>
      <c r="N812" s="157"/>
      <c r="P812" s="156"/>
      <c r="R812" s="9"/>
      <c r="T812" s="157"/>
    </row>
    <row r="813" spans="5:20">
      <c r="E813" s="18"/>
      <c r="H813" s="96"/>
      <c r="I813" s="103">
        <v>229</v>
      </c>
      <c r="J813" s="157"/>
      <c r="L813" s="156"/>
      <c r="N813" s="157"/>
      <c r="P813" s="156"/>
      <c r="R813" s="9"/>
      <c r="T813" s="157"/>
    </row>
    <row r="814" spans="5:20">
      <c r="E814" s="18"/>
      <c r="I814" s="28" t="s">
        <v>548</v>
      </c>
      <c r="J814" s="18"/>
      <c r="L814" s="156"/>
      <c r="N814" s="157"/>
      <c r="P814" s="156"/>
      <c r="R814" s="9"/>
      <c r="T814" s="157"/>
    </row>
    <row r="815" spans="5:20">
      <c r="E815" s="18"/>
      <c r="G815" s="9">
        <v>459</v>
      </c>
      <c r="H815" s="97"/>
      <c r="J815" s="18"/>
      <c r="L815" s="156"/>
      <c r="N815" s="157"/>
      <c r="P815" s="156"/>
      <c r="R815" s="9"/>
      <c r="T815" s="157"/>
    </row>
    <row r="816" spans="5:20" ht="24">
      <c r="E816" s="18"/>
      <c r="G816" s="28" t="s">
        <v>752</v>
      </c>
      <c r="H816" s="18"/>
      <c r="J816" s="18"/>
      <c r="L816" s="156"/>
      <c r="N816" s="157"/>
      <c r="P816" s="156"/>
      <c r="R816" s="9"/>
      <c r="T816" s="157"/>
    </row>
    <row r="817" spans="5:20">
      <c r="E817" s="18"/>
      <c r="G817" s="9"/>
      <c r="H817" s="18"/>
      <c r="J817" s="18"/>
      <c r="L817" s="156"/>
      <c r="M817" s="103">
        <v>57</v>
      </c>
      <c r="N817" s="157"/>
      <c r="P817" s="156"/>
      <c r="R817" s="9"/>
      <c r="T817" s="157"/>
    </row>
    <row r="818" spans="5:20" ht="36">
      <c r="E818" s="18"/>
      <c r="G818" s="9"/>
      <c r="H818" s="18"/>
      <c r="J818" s="18"/>
      <c r="K818" s="154" t="s">
        <v>712</v>
      </c>
      <c r="L818" s="155"/>
      <c r="M818" s="28" t="s">
        <v>748</v>
      </c>
      <c r="N818" s="18"/>
      <c r="P818" s="156"/>
      <c r="R818" s="9"/>
      <c r="T818" s="157"/>
    </row>
    <row r="819" spans="5:20">
      <c r="E819" s="18"/>
      <c r="G819" s="9"/>
      <c r="H819" s="18"/>
      <c r="J819" s="18"/>
      <c r="L819" s="157"/>
      <c r="M819" s="78"/>
      <c r="N819" s="18"/>
      <c r="P819" s="156"/>
      <c r="R819" s="9"/>
      <c r="T819" s="157"/>
    </row>
    <row r="820" spans="5:20">
      <c r="E820" s="18"/>
      <c r="G820" s="9"/>
      <c r="H820" s="18"/>
      <c r="J820" s="18"/>
      <c r="L820" s="157"/>
      <c r="N820" s="18"/>
      <c r="P820" s="156"/>
      <c r="R820" s="9"/>
      <c r="T820" s="157"/>
    </row>
    <row r="821" spans="5:20">
      <c r="E821" s="18"/>
      <c r="G821" s="9"/>
      <c r="H821" s="18"/>
      <c r="I821" s="103">
        <v>230</v>
      </c>
      <c r="J821" s="18"/>
      <c r="L821" s="157"/>
      <c r="N821" s="18"/>
      <c r="P821" s="156"/>
      <c r="R821" s="9"/>
      <c r="T821" s="157"/>
    </row>
    <row r="822" spans="5:20">
      <c r="E822" s="18"/>
      <c r="G822" s="9"/>
      <c r="H822" s="18"/>
      <c r="I822" s="29" t="s">
        <v>550</v>
      </c>
      <c r="J822" s="18"/>
      <c r="L822" s="157"/>
      <c r="N822" s="18"/>
      <c r="P822" s="156"/>
      <c r="R822" s="9"/>
      <c r="T822" s="157"/>
    </row>
    <row r="823" spans="5:20">
      <c r="E823" s="18"/>
      <c r="G823" s="9"/>
      <c r="H823" s="18"/>
      <c r="J823" s="156"/>
      <c r="L823" s="157"/>
      <c r="N823" s="18"/>
      <c r="P823" s="156"/>
      <c r="R823" s="9"/>
      <c r="T823" s="157"/>
    </row>
    <row r="824" spans="5:20">
      <c r="E824" s="18"/>
      <c r="G824" s="9"/>
      <c r="H824" s="18"/>
      <c r="J824" s="156"/>
      <c r="L824" s="157"/>
      <c r="N824" s="18"/>
      <c r="P824" s="156"/>
      <c r="R824" s="9"/>
      <c r="T824" s="157"/>
    </row>
    <row r="825" spans="5:20">
      <c r="E825" s="18"/>
      <c r="H825" s="18"/>
      <c r="J825" s="156"/>
      <c r="K825" s="30">
        <v>115</v>
      </c>
      <c r="L825" s="157"/>
      <c r="N825" s="18"/>
      <c r="P825" s="156"/>
      <c r="R825" s="9"/>
      <c r="T825" s="157"/>
    </row>
    <row r="826" spans="5:20" ht="23.25" customHeight="1">
      <c r="E826" s="103">
        <f>2*G827</f>
        <v>924</v>
      </c>
      <c r="H826" s="18"/>
      <c r="I826" s="154" t="s">
        <v>713</v>
      </c>
      <c r="J826" s="155"/>
      <c r="K826" s="28" t="s">
        <v>173</v>
      </c>
      <c r="L826" s="18"/>
      <c r="N826" s="18"/>
      <c r="P826" s="156"/>
      <c r="R826" s="9"/>
      <c r="T826" s="157"/>
    </row>
    <row r="827" spans="5:20">
      <c r="E827" s="29" t="s">
        <v>703</v>
      </c>
      <c r="F827" s="96"/>
      <c r="G827" s="103">
        <v>462</v>
      </c>
      <c r="H827" s="18"/>
      <c r="J827" s="157"/>
      <c r="L827" s="18"/>
      <c r="N827" s="18"/>
      <c r="P827" s="156"/>
      <c r="R827" s="9"/>
      <c r="T827" s="157"/>
    </row>
    <row r="828" spans="5:20">
      <c r="G828" s="29" t="s">
        <v>703</v>
      </c>
      <c r="H828" s="18"/>
      <c r="J828" s="157"/>
      <c r="L828" s="18"/>
      <c r="N828" s="18"/>
      <c r="P828" s="156"/>
      <c r="R828" s="9"/>
      <c r="T828" s="157"/>
    </row>
    <row r="829" spans="5:20">
      <c r="E829" s="28" t="s">
        <v>704</v>
      </c>
      <c r="F829" s="97"/>
      <c r="H829" s="96"/>
      <c r="I829" s="103">
        <v>231</v>
      </c>
      <c r="J829" s="157"/>
      <c r="L829" s="18"/>
      <c r="N829" s="18"/>
      <c r="P829" s="156"/>
      <c r="R829" s="9"/>
      <c r="T829" s="157"/>
    </row>
    <row r="830" spans="5:20" ht="36">
      <c r="E830" s="103">
        <f>2*G831</f>
        <v>926</v>
      </c>
      <c r="G830" s="154" t="s">
        <v>714</v>
      </c>
      <c r="H830" s="155"/>
      <c r="I830" s="28" t="s">
        <v>747</v>
      </c>
      <c r="J830" s="18"/>
      <c r="L830" s="18"/>
      <c r="N830" s="18"/>
      <c r="P830" s="156"/>
      <c r="R830" s="9"/>
      <c r="T830" s="157"/>
    </row>
    <row r="831" spans="5:20">
      <c r="E831" s="29" t="s">
        <v>705</v>
      </c>
      <c r="F831" s="96"/>
      <c r="G831" s="103">
        <v>463</v>
      </c>
      <c r="H831" s="97"/>
      <c r="J831" s="18"/>
      <c r="L831" s="18"/>
      <c r="N831" s="18"/>
      <c r="P831" s="156"/>
      <c r="R831" s="9"/>
      <c r="T831" s="157"/>
    </row>
    <row r="832" spans="5:20">
      <c r="G832" s="28" t="s">
        <v>706</v>
      </c>
      <c r="H832" s="18"/>
      <c r="J832" s="18"/>
      <c r="L832" s="18"/>
      <c r="N832" s="18"/>
      <c r="P832" s="156"/>
      <c r="R832" s="9"/>
      <c r="T832" s="157"/>
    </row>
    <row r="833" spans="5:20">
      <c r="E833" s="28" t="s">
        <v>707</v>
      </c>
      <c r="F833" s="97"/>
      <c r="G833" s="9"/>
      <c r="H833" s="18"/>
      <c r="J833" s="18"/>
      <c r="L833" s="18"/>
      <c r="N833" s="18"/>
      <c r="P833" s="156"/>
      <c r="Q833" s="103">
        <v>14</v>
      </c>
      <c r="R833" s="9"/>
      <c r="T833" s="157"/>
    </row>
    <row r="834" spans="5:20" ht="36">
      <c r="G834" s="9"/>
      <c r="H834" s="18"/>
      <c r="J834" s="18"/>
      <c r="L834" s="18"/>
      <c r="N834" s="18"/>
      <c r="O834" s="154" t="s">
        <v>145</v>
      </c>
      <c r="P834" s="155"/>
      <c r="Q834" s="29" t="s">
        <v>143</v>
      </c>
      <c r="R834" s="9"/>
      <c r="T834" s="157"/>
    </row>
    <row r="835" spans="5:20">
      <c r="E835" s="18"/>
      <c r="F835" s="18"/>
      <c r="G835" s="9"/>
      <c r="H835" s="18"/>
      <c r="J835" s="18"/>
      <c r="K835" s="30" t="s">
        <v>711</v>
      </c>
      <c r="L835" s="18"/>
      <c r="N835" s="18"/>
      <c r="P835" s="157"/>
      <c r="R835" s="156"/>
      <c r="T835" s="157"/>
    </row>
    <row r="836" spans="5:20">
      <c r="E836" s="18"/>
      <c r="F836" s="18"/>
      <c r="G836" s="9"/>
      <c r="H836" s="18"/>
      <c r="J836" s="18"/>
      <c r="L836" s="18"/>
      <c r="N836" s="18"/>
      <c r="P836" s="157"/>
      <c r="R836" s="156"/>
      <c r="T836" s="157"/>
    </row>
    <row r="837" spans="5:20">
      <c r="E837" s="18"/>
      <c r="F837" s="18"/>
      <c r="G837" s="9"/>
      <c r="H837" s="18"/>
      <c r="I837" s="103">
        <v>232</v>
      </c>
      <c r="J837" s="18"/>
      <c r="L837" s="18"/>
      <c r="N837" s="18"/>
      <c r="P837" s="157"/>
      <c r="R837" s="156"/>
      <c r="T837" s="157"/>
    </row>
    <row r="838" spans="5:20">
      <c r="E838" s="18"/>
      <c r="F838" s="18"/>
      <c r="G838" s="9"/>
      <c r="H838" s="18"/>
      <c r="I838" s="29" t="s">
        <v>508</v>
      </c>
      <c r="J838" s="18"/>
      <c r="L838" s="18"/>
      <c r="N838" s="18"/>
      <c r="P838" s="157"/>
      <c r="R838" s="156"/>
      <c r="T838" s="157"/>
    </row>
    <row r="839" spans="5:20">
      <c r="E839" s="18"/>
      <c r="F839" s="18"/>
      <c r="G839" s="9"/>
      <c r="H839" s="18"/>
      <c r="J839" s="156"/>
      <c r="L839" s="18"/>
      <c r="N839" s="18"/>
      <c r="P839" s="157"/>
      <c r="R839" s="156"/>
      <c r="T839" s="157"/>
    </row>
    <row r="840" spans="5:20">
      <c r="E840" s="18"/>
      <c r="F840" s="18"/>
      <c r="G840" s="9"/>
      <c r="H840" s="18"/>
      <c r="J840" s="156"/>
      <c r="L840" s="18"/>
      <c r="N840" s="18"/>
      <c r="P840" s="157"/>
      <c r="R840" s="156"/>
      <c r="T840" s="157"/>
    </row>
    <row r="841" spans="5:20">
      <c r="E841" s="18"/>
      <c r="F841" s="18"/>
      <c r="G841" s="9"/>
      <c r="H841" s="18"/>
      <c r="J841" s="156"/>
      <c r="K841" s="30">
        <v>116</v>
      </c>
      <c r="L841" s="18"/>
      <c r="N841" s="18"/>
      <c r="P841" s="157"/>
      <c r="R841" s="156"/>
      <c r="T841" s="157"/>
    </row>
    <row r="842" spans="5:20" ht="36">
      <c r="E842" s="18"/>
      <c r="F842" s="18"/>
      <c r="G842" s="9"/>
      <c r="H842" s="18"/>
      <c r="J842" s="18"/>
      <c r="K842" s="29" t="s">
        <v>517</v>
      </c>
      <c r="L842" s="18"/>
      <c r="N842" s="18"/>
      <c r="P842" s="157"/>
      <c r="R842" s="156"/>
      <c r="T842" s="157"/>
    </row>
    <row r="843" spans="5:20">
      <c r="E843" s="18"/>
      <c r="F843" s="18"/>
      <c r="G843" s="9"/>
      <c r="H843" s="18"/>
      <c r="J843" s="157"/>
      <c r="L843" s="156"/>
      <c r="N843" s="18"/>
      <c r="P843" s="157"/>
      <c r="R843" s="156"/>
      <c r="T843" s="157"/>
    </row>
    <row r="844" spans="5:20">
      <c r="E844" s="18"/>
      <c r="F844" s="18"/>
      <c r="G844" s="9"/>
      <c r="H844" s="18"/>
      <c r="J844" s="157"/>
      <c r="L844" s="156"/>
      <c r="N844" s="18"/>
      <c r="P844" s="157"/>
      <c r="R844" s="156"/>
      <c r="T844" s="157"/>
    </row>
    <row r="845" spans="5:20">
      <c r="E845" s="18"/>
      <c r="F845" s="18"/>
      <c r="G845" s="9"/>
      <c r="H845" s="18"/>
      <c r="I845" s="103">
        <v>233</v>
      </c>
      <c r="J845" s="157"/>
      <c r="L845" s="156"/>
      <c r="N845" s="18"/>
      <c r="P845" s="157"/>
      <c r="R845" s="156"/>
      <c r="T845" s="157"/>
    </row>
    <row r="846" spans="5:20">
      <c r="E846" s="18"/>
      <c r="F846" s="18"/>
      <c r="G846" s="9"/>
      <c r="H846" s="18"/>
      <c r="I846" s="28" t="s">
        <v>516</v>
      </c>
      <c r="J846" s="18"/>
      <c r="L846" s="156"/>
      <c r="N846" s="18"/>
      <c r="P846" s="157"/>
      <c r="R846" s="156"/>
      <c r="T846" s="157"/>
    </row>
    <row r="847" spans="5:20">
      <c r="E847" s="18"/>
      <c r="F847" s="18"/>
      <c r="G847" s="9"/>
      <c r="H847" s="18"/>
      <c r="J847" s="18"/>
      <c r="L847" s="156"/>
      <c r="N847" s="18"/>
      <c r="P847" s="157"/>
      <c r="R847" s="156"/>
      <c r="T847" s="157"/>
    </row>
    <row r="848" spans="5:20">
      <c r="E848" s="18"/>
      <c r="F848" s="18"/>
      <c r="G848" s="9"/>
      <c r="H848" s="18"/>
      <c r="J848" s="18"/>
      <c r="L848" s="156"/>
      <c r="N848" s="18"/>
      <c r="P848" s="157"/>
      <c r="R848" s="156"/>
      <c r="T848" s="157"/>
    </row>
    <row r="849" spans="5:20">
      <c r="E849" s="18"/>
      <c r="F849" s="18"/>
      <c r="G849" s="9"/>
      <c r="H849" s="18"/>
      <c r="J849" s="18"/>
      <c r="L849" s="156"/>
      <c r="M849" s="103">
        <v>58</v>
      </c>
      <c r="N849" s="18"/>
      <c r="P849" s="157"/>
      <c r="R849" s="156"/>
      <c r="T849" s="157"/>
    </row>
    <row r="850" spans="5:20" ht="39.75" customHeight="1">
      <c r="E850" s="18"/>
      <c r="F850" s="18"/>
      <c r="G850" s="9"/>
      <c r="H850" s="18"/>
      <c r="J850" s="18"/>
      <c r="K850" s="154" t="s">
        <v>503</v>
      </c>
      <c r="L850" s="155"/>
      <c r="M850" s="29" t="s">
        <v>515</v>
      </c>
      <c r="N850" s="18"/>
      <c r="P850" s="157"/>
      <c r="R850" s="156"/>
      <c r="T850" s="157"/>
    </row>
    <row r="851" spans="5:20">
      <c r="E851" s="18"/>
      <c r="F851" s="18"/>
      <c r="G851" s="9"/>
      <c r="H851" s="18"/>
      <c r="J851" s="18"/>
      <c r="L851" s="157"/>
      <c r="N851" s="156"/>
      <c r="P851" s="157"/>
      <c r="R851" s="156"/>
      <c r="T851" s="157"/>
    </row>
    <row r="852" spans="5:20">
      <c r="E852" s="18"/>
      <c r="F852" s="18"/>
      <c r="G852" s="9"/>
      <c r="H852" s="18"/>
      <c r="J852" s="18"/>
      <c r="L852" s="157"/>
      <c r="N852" s="156"/>
      <c r="P852" s="157"/>
      <c r="R852" s="156"/>
      <c r="T852" s="157"/>
    </row>
    <row r="853" spans="5:20">
      <c r="E853" s="18"/>
      <c r="F853" s="18"/>
      <c r="G853" s="9"/>
      <c r="H853" s="18"/>
      <c r="I853" s="103">
        <v>234</v>
      </c>
      <c r="J853" s="18"/>
      <c r="L853" s="157"/>
      <c r="N853" s="156"/>
      <c r="P853" s="157"/>
      <c r="R853" s="156"/>
      <c r="S853" s="4"/>
      <c r="T853" s="157"/>
    </row>
    <row r="854" spans="5:20">
      <c r="E854" s="18"/>
      <c r="F854" s="18"/>
      <c r="G854" s="9"/>
      <c r="H854" s="18"/>
      <c r="I854" s="29" t="s">
        <v>509</v>
      </c>
      <c r="J854" s="18"/>
      <c r="L854" s="157"/>
      <c r="N854" s="156"/>
      <c r="P854" s="157"/>
      <c r="R854" s="156"/>
      <c r="S854" s="12"/>
      <c r="T854" s="157"/>
    </row>
    <row r="855" spans="5:20">
      <c r="E855" s="18"/>
      <c r="F855" s="18"/>
      <c r="G855" s="9"/>
      <c r="H855" s="18"/>
      <c r="J855" s="156"/>
      <c r="L855" s="157"/>
      <c r="N855" s="156"/>
      <c r="P855" s="157"/>
      <c r="R855" s="156"/>
      <c r="T855" s="157"/>
    </row>
    <row r="856" spans="5:20">
      <c r="E856" s="18"/>
      <c r="F856" s="18"/>
      <c r="G856" s="9"/>
      <c r="H856" s="18"/>
      <c r="J856" s="156"/>
      <c r="L856" s="157"/>
      <c r="N856" s="156"/>
      <c r="P856" s="157"/>
      <c r="R856" s="156"/>
      <c r="T856" s="157"/>
    </row>
    <row r="857" spans="5:20">
      <c r="E857" s="18"/>
      <c r="F857" s="18"/>
      <c r="G857" s="9"/>
      <c r="H857" s="18"/>
      <c r="J857" s="156"/>
      <c r="K857" s="30">
        <v>117</v>
      </c>
      <c r="L857" s="157"/>
      <c r="N857" s="156"/>
      <c r="P857" s="157"/>
      <c r="R857" s="156"/>
      <c r="T857" s="157"/>
    </row>
    <row r="858" spans="5:20" ht="24.75" customHeight="1">
      <c r="H858" s="18"/>
      <c r="I858" s="154" t="s">
        <v>512</v>
      </c>
      <c r="J858" s="155"/>
      <c r="K858" s="28" t="s">
        <v>501</v>
      </c>
      <c r="L858" s="18"/>
      <c r="N858" s="156"/>
      <c r="P858" s="157"/>
      <c r="R858" s="156"/>
      <c r="T858" s="157"/>
    </row>
    <row r="859" spans="5:20">
      <c r="E859" s="18"/>
      <c r="F859" s="18"/>
      <c r="G859" s="103">
        <v>470</v>
      </c>
      <c r="H859" s="18"/>
      <c r="J859" s="157"/>
      <c r="L859" s="18"/>
      <c r="N859" s="156"/>
      <c r="P859" s="157"/>
      <c r="R859" s="156"/>
      <c r="T859" s="157"/>
    </row>
    <row r="860" spans="5:20">
      <c r="E860" s="18"/>
      <c r="F860" s="18"/>
      <c r="G860" s="29" t="s">
        <v>513</v>
      </c>
      <c r="H860" s="18"/>
      <c r="J860" s="157"/>
      <c r="L860" s="18"/>
      <c r="N860" s="156"/>
      <c r="P860" s="157"/>
      <c r="R860" s="156"/>
      <c r="T860" s="157"/>
    </row>
    <row r="861" spans="5:20">
      <c r="E861" s="18"/>
      <c r="F861" s="18"/>
      <c r="H861" s="96"/>
      <c r="I861" s="103">
        <v>235</v>
      </c>
      <c r="J861" s="157"/>
      <c r="L861" s="18"/>
      <c r="N861" s="156"/>
      <c r="P861" s="157"/>
      <c r="R861" s="156"/>
      <c r="T861" s="157"/>
    </row>
    <row r="862" spans="5:20">
      <c r="E862" s="18"/>
      <c r="F862" s="18"/>
      <c r="H862" s="18"/>
      <c r="I862" s="28" t="s">
        <v>510</v>
      </c>
      <c r="J862" s="18"/>
      <c r="L862" s="18"/>
      <c r="N862" s="156"/>
      <c r="P862" s="157"/>
      <c r="R862" s="156"/>
      <c r="T862" s="157"/>
    </row>
    <row r="863" spans="5:20">
      <c r="E863" s="18"/>
      <c r="F863" s="18"/>
      <c r="G863" s="103">
        <v>471</v>
      </c>
      <c r="H863" s="97"/>
      <c r="J863" s="18"/>
      <c r="L863" s="18"/>
      <c r="N863" s="156"/>
      <c r="P863" s="157"/>
      <c r="R863" s="156"/>
      <c r="T863" s="157"/>
    </row>
    <row r="864" spans="5:20">
      <c r="E864" s="18"/>
      <c r="F864" s="18"/>
      <c r="G864" s="28" t="s">
        <v>514</v>
      </c>
      <c r="H864" s="18"/>
      <c r="J864" s="18"/>
      <c r="K864" s="30" t="s">
        <v>711</v>
      </c>
      <c r="L864" s="18"/>
      <c r="N864" s="156"/>
      <c r="P864" s="157"/>
      <c r="R864" s="156"/>
      <c r="T864" s="157"/>
    </row>
    <row r="865" spans="5:20">
      <c r="E865" s="18"/>
      <c r="F865" s="18"/>
      <c r="G865" s="9"/>
      <c r="H865" s="18"/>
      <c r="J865" s="18"/>
      <c r="L865" s="18"/>
      <c r="N865" s="156"/>
      <c r="O865" s="103">
        <v>29</v>
      </c>
      <c r="P865" s="157"/>
      <c r="R865" s="156"/>
      <c r="T865" s="157"/>
    </row>
    <row r="866" spans="5:20" ht="36">
      <c r="E866" s="18"/>
      <c r="G866" s="9"/>
      <c r="H866" s="18"/>
      <c r="J866" s="18"/>
      <c r="L866" s="18"/>
      <c r="M866" s="154" t="s">
        <v>502</v>
      </c>
      <c r="N866" s="155"/>
      <c r="O866" s="28" t="s">
        <v>172</v>
      </c>
      <c r="R866" s="156"/>
      <c r="T866" s="157"/>
    </row>
    <row r="867" spans="5:20">
      <c r="E867" s="18"/>
      <c r="G867" s="9"/>
      <c r="H867" s="18"/>
      <c r="J867" s="18"/>
      <c r="L867" s="18"/>
      <c r="N867" s="157"/>
      <c r="O867" s="4"/>
      <c r="R867" s="156"/>
      <c r="T867" s="157"/>
    </row>
    <row r="868" spans="5:20">
      <c r="E868" s="18"/>
      <c r="G868" s="9"/>
      <c r="H868" s="18"/>
      <c r="I868" s="9"/>
      <c r="J868" s="18"/>
      <c r="L868" s="18"/>
      <c r="N868" s="157"/>
      <c r="O868" s="12"/>
      <c r="R868" s="156"/>
      <c r="T868" s="157"/>
    </row>
    <row r="869" spans="5:20">
      <c r="E869" s="18"/>
      <c r="G869" s="9"/>
      <c r="H869" s="18"/>
      <c r="I869" s="9"/>
      <c r="J869" s="18"/>
      <c r="L869" s="18"/>
      <c r="N869" s="157"/>
      <c r="R869" s="156"/>
      <c r="T869" s="157"/>
    </row>
    <row r="870" spans="5:20">
      <c r="E870" s="18"/>
      <c r="G870" s="9"/>
      <c r="H870" s="18"/>
      <c r="I870" s="9"/>
      <c r="J870" s="18"/>
      <c r="L870" s="18"/>
      <c r="N870" s="157"/>
      <c r="R870" s="156"/>
      <c r="T870" s="157"/>
    </row>
    <row r="871" spans="5:20">
      <c r="E871" s="18"/>
      <c r="G871" s="9"/>
      <c r="H871" s="18"/>
      <c r="I871" s="9"/>
      <c r="J871" s="153"/>
      <c r="L871" s="18"/>
      <c r="N871" s="157"/>
      <c r="R871" s="156"/>
      <c r="T871" s="157"/>
    </row>
    <row r="872" spans="5:20">
      <c r="E872" s="18"/>
      <c r="G872" s="9"/>
      <c r="H872" s="18"/>
      <c r="I872" s="9"/>
      <c r="J872" s="153"/>
      <c r="L872" s="18"/>
      <c r="N872" s="157"/>
      <c r="R872" s="156"/>
      <c r="T872" s="157"/>
    </row>
    <row r="873" spans="5:20">
      <c r="E873" s="18"/>
      <c r="G873" s="9"/>
      <c r="H873" s="18"/>
      <c r="I873" s="9"/>
      <c r="J873" s="153"/>
      <c r="K873" s="30">
        <v>118</v>
      </c>
      <c r="L873" s="18"/>
      <c r="N873" s="157"/>
      <c r="R873" s="156"/>
      <c r="T873" s="157"/>
    </row>
    <row r="874" spans="5:20">
      <c r="E874" s="18"/>
      <c r="G874" s="9"/>
      <c r="H874" s="18"/>
      <c r="I874" s="9"/>
      <c r="J874" s="18"/>
      <c r="K874" s="29" t="s">
        <v>499</v>
      </c>
      <c r="L874" s="18"/>
      <c r="N874" s="157"/>
      <c r="R874" s="156"/>
      <c r="T874" s="157"/>
    </row>
    <row r="875" spans="5:20">
      <c r="E875" s="18"/>
      <c r="G875" s="9"/>
      <c r="H875" s="18"/>
      <c r="I875" s="9"/>
      <c r="J875" s="153"/>
      <c r="L875" s="156"/>
      <c r="N875" s="157"/>
      <c r="R875" s="156"/>
      <c r="T875" s="157"/>
    </row>
    <row r="876" spans="5:20">
      <c r="E876" s="18"/>
      <c r="G876" s="9"/>
      <c r="H876" s="18"/>
      <c r="I876" s="9"/>
      <c r="J876" s="153"/>
      <c r="L876" s="156"/>
      <c r="N876" s="157"/>
      <c r="R876" s="156"/>
      <c r="T876" s="157"/>
    </row>
    <row r="877" spans="5:20">
      <c r="E877" s="18"/>
      <c r="G877" s="9"/>
      <c r="H877" s="18"/>
      <c r="I877" s="9"/>
      <c r="J877" s="153"/>
      <c r="L877" s="156"/>
      <c r="N877" s="157"/>
      <c r="R877" s="156"/>
      <c r="T877" s="157"/>
    </row>
    <row r="878" spans="5:20">
      <c r="E878" s="18"/>
      <c r="G878" s="9"/>
      <c r="H878" s="18"/>
      <c r="I878" s="9"/>
      <c r="J878" s="18"/>
      <c r="L878" s="156"/>
      <c r="N878" s="157"/>
      <c r="R878" s="156"/>
      <c r="T878" s="157"/>
    </row>
    <row r="879" spans="5:20">
      <c r="E879" s="18"/>
      <c r="G879" s="9"/>
      <c r="H879" s="18"/>
      <c r="I879" s="9"/>
      <c r="J879" s="18"/>
      <c r="L879" s="156"/>
      <c r="N879" s="157"/>
      <c r="R879" s="156"/>
      <c r="T879" s="157"/>
    </row>
    <row r="880" spans="5:20">
      <c r="E880" s="18"/>
      <c r="G880" s="9"/>
      <c r="H880" s="18"/>
      <c r="I880" s="9"/>
      <c r="J880" s="18"/>
      <c r="L880" s="156"/>
      <c r="N880" s="157"/>
      <c r="R880" s="156"/>
      <c r="T880" s="157"/>
    </row>
    <row r="881" spans="5:20">
      <c r="E881" s="18"/>
      <c r="G881" s="9"/>
      <c r="H881" s="18"/>
      <c r="I881" s="9"/>
      <c r="J881" s="18"/>
      <c r="L881" s="156"/>
      <c r="M881" s="103">
        <v>59</v>
      </c>
      <c r="N881" s="157"/>
      <c r="R881" s="156"/>
      <c r="T881" s="157"/>
    </row>
    <row r="882" spans="5:20">
      <c r="E882" s="18"/>
      <c r="G882" s="9"/>
      <c r="H882" s="18"/>
      <c r="I882" s="9"/>
      <c r="J882" s="18"/>
      <c r="M882" s="28" t="s">
        <v>498</v>
      </c>
      <c r="N882" s="18"/>
      <c r="R882" s="156"/>
      <c r="T882" s="157"/>
    </row>
    <row r="883" spans="5:20">
      <c r="E883" s="18"/>
      <c r="G883" s="9"/>
      <c r="H883" s="18"/>
      <c r="I883" s="9"/>
      <c r="J883" s="18"/>
      <c r="L883" s="157"/>
      <c r="N883" s="18"/>
      <c r="R883" s="156"/>
      <c r="T883" s="157"/>
    </row>
    <row r="884" spans="5:20">
      <c r="E884" s="18"/>
      <c r="G884" s="9"/>
      <c r="H884" s="18"/>
      <c r="I884" s="9"/>
      <c r="J884" s="18"/>
      <c r="L884" s="157"/>
      <c r="M884" s="11"/>
      <c r="N884" s="18"/>
      <c r="R884" s="156"/>
      <c r="T884" s="157"/>
    </row>
    <row r="885" spans="5:20">
      <c r="E885" s="18"/>
      <c r="G885" s="9"/>
      <c r="H885" s="18"/>
      <c r="I885" s="9"/>
      <c r="J885" s="18"/>
      <c r="L885" s="157"/>
      <c r="N885" s="18"/>
      <c r="R885" s="156"/>
      <c r="T885" s="157"/>
    </row>
    <row r="886" spans="5:20">
      <c r="E886" s="18"/>
      <c r="G886" s="9"/>
      <c r="H886" s="18"/>
      <c r="I886" s="9"/>
      <c r="J886" s="18"/>
      <c r="K886" s="30" t="s">
        <v>711</v>
      </c>
      <c r="L886" s="157"/>
      <c r="N886" s="18"/>
      <c r="R886" s="156"/>
      <c r="T886" s="157"/>
    </row>
    <row r="887" spans="5:20">
      <c r="E887" s="18"/>
      <c r="G887" s="9"/>
      <c r="H887" s="18"/>
      <c r="I887" s="9"/>
      <c r="J887" s="153"/>
      <c r="L887" s="157"/>
      <c r="N887" s="18"/>
      <c r="R887" s="156"/>
      <c r="T887" s="157"/>
    </row>
    <row r="888" spans="5:20">
      <c r="E888" s="18"/>
      <c r="G888" s="9"/>
      <c r="H888" s="18"/>
      <c r="I888" s="9"/>
      <c r="J888" s="153"/>
      <c r="L888" s="157"/>
      <c r="N888" s="18"/>
      <c r="R888" s="156"/>
      <c r="T888" s="157"/>
    </row>
    <row r="889" spans="5:20">
      <c r="E889" s="18"/>
      <c r="G889" s="9"/>
      <c r="H889" s="18"/>
      <c r="I889" s="9"/>
      <c r="J889" s="153"/>
      <c r="K889" s="30">
        <v>119</v>
      </c>
      <c r="L889" s="157"/>
      <c r="N889" s="18"/>
      <c r="R889" s="156"/>
      <c r="T889" s="157"/>
    </row>
    <row r="890" spans="5:20">
      <c r="E890" s="18"/>
      <c r="G890" s="9"/>
      <c r="H890" s="18"/>
      <c r="I890" s="9"/>
      <c r="J890" s="18"/>
      <c r="K890" s="28" t="s">
        <v>504</v>
      </c>
      <c r="L890" s="18"/>
      <c r="N890" s="18"/>
      <c r="R890" s="156"/>
      <c r="T890" s="157"/>
    </row>
    <row r="891" spans="5:20">
      <c r="E891" s="18"/>
      <c r="G891" s="9"/>
      <c r="H891" s="18"/>
      <c r="I891" s="9"/>
      <c r="J891" s="153"/>
      <c r="K891" s="130"/>
      <c r="L891" s="18"/>
      <c r="N891" s="18"/>
      <c r="R891" s="156"/>
      <c r="T891" s="157"/>
    </row>
    <row r="892" spans="5:20">
      <c r="E892" s="18"/>
      <c r="G892" s="9"/>
      <c r="H892" s="18"/>
      <c r="I892" s="9"/>
      <c r="J892" s="153"/>
      <c r="K892" s="130"/>
      <c r="L892" s="18"/>
      <c r="N892" s="18"/>
      <c r="R892" s="156"/>
      <c r="T892" s="157"/>
    </row>
    <row r="893" spans="5:20">
      <c r="E893" s="18"/>
      <c r="G893" s="9"/>
      <c r="H893" s="18"/>
      <c r="I893" s="9"/>
      <c r="J893" s="153"/>
      <c r="K893" s="130"/>
      <c r="L893" s="18"/>
      <c r="N893" s="18"/>
      <c r="R893" s="156"/>
      <c r="T893" s="157"/>
    </row>
    <row r="894" spans="5:20">
      <c r="E894" s="18"/>
      <c r="G894" s="9"/>
      <c r="H894" s="18"/>
      <c r="I894" s="9"/>
      <c r="J894" s="18"/>
      <c r="K894" s="130"/>
      <c r="L894" s="18"/>
      <c r="N894" s="18"/>
      <c r="R894" s="156"/>
      <c r="T894" s="157"/>
    </row>
    <row r="895" spans="5:20">
      <c r="E895" s="18"/>
      <c r="G895" s="9"/>
      <c r="H895" s="18"/>
      <c r="I895" s="9"/>
      <c r="J895" s="18"/>
      <c r="K895" s="130"/>
      <c r="L895" s="18"/>
      <c r="N895" s="18"/>
      <c r="R895" s="156"/>
      <c r="T895" s="157"/>
    </row>
    <row r="896" spans="5:20">
      <c r="E896" s="18"/>
      <c r="G896" s="9"/>
      <c r="H896" s="18"/>
      <c r="I896" s="9"/>
      <c r="J896" s="18"/>
      <c r="K896" s="130"/>
      <c r="L896" s="18"/>
      <c r="N896" s="18"/>
      <c r="R896" s="156"/>
      <c r="T896" s="157"/>
    </row>
    <row r="897" spans="1:23">
      <c r="E897" s="18"/>
      <c r="G897" s="9"/>
      <c r="H897" s="18"/>
      <c r="J897" s="18"/>
      <c r="K897" s="130"/>
      <c r="L897" s="18"/>
      <c r="N897" s="18"/>
      <c r="R897" s="156"/>
      <c r="S897" s="103">
        <v>7</v>
      </c>
      <c r="T897" s="157"/>
    </row>
    <row r="898" spans="1:23" ht="48">
      <c r="G898" s="9"/>
      <c r="H898" s="18"/>
      <c r="J898" s="18"/>
      <c r="K898" s="130"/>
      <c r="L898" s="18"/>
      <c r="N898" s="18"/>
      <c r="O898" s="11"/>
      <c r="Q898" s="154" t="s">
        <v>141</v>
      </c>
      <c r="R898" s="155"/>
      <c r="S898" s="28" t="s">
        <v>90</v>
      </c>
    </row>
    <row r="899" spans="1:23">
      <c r="E899" s="18"/>
      <c r="F899" s="18"/>
      <c r="G899" s="9"/>
      <c r="H899" s="18"/>
      <c r="I899" s="9"/>
      <c r="J899" s="18"/>
      <c r="K899" s="130"/>
      <c r="L899" s="18"/>
      <c r="M899" s="9"/>
      <c r="N899" s="18"/>
      <c r="O899" s="9"/>
      <c r="P899" s="18"/>
      <c r="R899" s="157"/>
    </row>
    <row r="900" spans="1:23">
      <c r="E900" s="18"/>
      <c r="F900" s="18"/>
      <c r="G900" s="9"/>
      <c r="H900" s="18"/>
      <c r="I900" s="9"/>
      <c r="J900" s="18"/>
      <c r="K900" s="130"/>
      <c r="L900" s="18"/>
      <c r="M900" s="9"/>
      <c r="N900" s="18"/>
      <c r="O900" s="9"/>
      <c r="P900" s="18"/>
      <c r="R900" s="157"/>
    </row>
    <row r="901" spans="1:23">
      <c r="E901" s="18"/>
      <c r="F901" s="18"/>
      <c r="G901" s="9"/>
      <c r="H901" s="18"/>
      <c r="I901" s="9"/>
      <c r="J901" s="18"/>
      <c r="K901" s="130"/>
      <c r="L901" s="18"/>
      <c r="M901" s="9"/>
      <c r="N901" s="18"/>
      <c r="O901" s="9"/>
      <c r="P901" s="18"/>
      <c r="R901" s="157"/>
    </row>
    <row r="902" spans="1:23">
      <c r="E902" s="18"/>
      <c r="F902" s="18"/>
      <c r="G902" s="9"/>
      <c r="H902" s="18"/>
      <c r="I902" s="9"/>
      <c r="J902" s="18"/>
      <c r="K902" s="130"/>
      <c r="L902" s="18"/>
      <c r="M902" s="9"/>
      <c r="N902" s="18"/>
      <c r="O902" s="9"/>
      <c r="P902" s="18"/>
      <c r="R902" s="157"/>
    </row>
    <row r="903" spans="1:23">
      <c r="E903" s="18"/>
      <c r="F903" s="18"/>
      <c r="G903" s="9"/>
      <c r="H903" s="18"/>
      <c r="I903" s="9"/>
      <c r="J903" s="18"/>
      <c r="K903" s="130"/>
      <c r="L903" s="18"/>
      <c r="M903" s="9"/>
      <c r="N903" s="18"/>
      <c r="O903" s="9"/>
      <c r="P903" s="18"/>
      <c r="R903" s="157"/>
    </row>
    <row r="904" spans="1:23">
      <c r="G904" s="9"/>
      <c r="H904" s="18"/>
      <c r="I904" s="9"/>
      <c r="J904" s="18"/>
      <c r="K904" s="130"/>
      <c r="L904" s="18"/>
      <c r="N904" s="18"/>
      <c r="R904" s="157"/>
    </row>
    <row r="905" spans="1:23">
      <c r="G905" s="9"/>
      <c r="H905" s="18"/>
      <c r="I905" s="9"/>
      <c r="J905" s="18"/>
      <c r="K905" s="130"/>
      <c r="L905" s="18"/>
      <c r="N905" s="18"/>
      <c r="Q905" s="103">
        <v>15</v>
      </c>
      <c r="R905" s="157"/>
    </row>
    <row r="906" spans="1:23" ht="36">
      <c r="D906" s="18"/>
      <c r="E906" s="18"/>
      <c r="F906" s="18"/>
      <c r="G906" s="9"/>
      <c r="H906" s="18"/>
      <c r="I906" s="9"/>
      <c r="J906" s="18"/>
      <c r="K906" s="130"/>
      <c r="L906" s="18"/>
      <c r="M906" s="9"/>
      <c r="N906" s="18"/>
      <c r="O906" s="101"/>
      <c r="P906" s="9"/>
      <c r="Q906" s="28" t="s">
        <v>142</v>
      </c>
      <c r="R906" s="18"/>
      <c r="S906" s="9"/>
      <c r="T906" s="18"/>
      <c r="U906" s="9"/>
      <c r="V906" s="18"/>
      <c r="W906" s="18"/>
    </row>
    <row r="907" spans="1:23">
      <c r="A907" s="126"/>
      <c r="B907" s="126"/>
      <c r="C907" s="126"/>
      <c r="D907" s="126"/>
      <c r="E907" s="126"/>
      <c r="F907" s="126"/>
      <c r="G907" s="127"/>
      <c r="H907" s="126"/>
      <c r="I907" s="127"/>
      <c r="J907" s="126"/>
      <c r="K907" s="126"/>
      <c r="L907" s="126"/>
      <c r="M907" s="127"/>
      <c r="N907" s="126"/>
      <c r="O907" s="127"/>
      <c r="P907" s="126"/>
      <c r="Q907" s="127"/>
      <c r="R907" s="126"/>
      <c r="S907" s="127"/>
      <c r="T907" s="126"/>
      <c r="U907" s="127"/>
      <c r="V907" s="126"/>
      <c r="W907" s="126"/>
    </row>
    <row r="908" spans="1:23" s="18" customFormat="1">
      <c r="G908" s="9"/>
      <c r="I908" s="9"/>
      <c r="K908" s="130"/>
      <c r="M908" s="9"/>
      <c r="O908" s="9"/>
      <c r="Q908" s="8"/>
      <c r="S908" s="9"/>
      <c r="U908" s="9"/>
    </row>
    <row r="909" spans="1:23" s="18" customFormat="1">
      <c r="G909" s="9"/>
      <c r="I909" s="9"/>
      <c r="K909" s="130"/>
      <c r="M909" s="9"/>
      <c r="O909" s="9"/>
      <c r="Q909" s="104"/>
      <c r="S909" s="9"/>
      <c r="U909" s="9"/>
    </row>
    <row r="910" spans="1:23" s="18" customFormat="1">
      <c r="G910" s="9"/>
      <c r="I910" s="9"/>
      <c r="K910" s="130"/>
      <c r="M910" s="9"/>
      <c r="O910" s="9"/>
      <c r="Q910" s="9"/>
      <c r="S910" s="9"/>
      <c r="U910" s="9"/>
    </row>
    <row r="911" spans="1:23" s="18" customFormat="1">
      <c r="G911" s="9"/>
      <c r="I911" s="9"/>
      <c r="K911" s="130"/>
      <c r="M911" s="9"/>
      <c r="O911" s="9"/>
      <c r="Q911" s="9"/>
      <c r="S911" s="9"/>
      <c r="U911" s="9"/>
    </row>
    <row r="912" spans="1:23" s="18" customFormat="1">
      <c r="G912" s="9"/>
      <c r="I912" s="9"/>
      <c r="K912" s="130"/>
      <c r="M912" s="9"/>
      <c r="O912" s="9"/>
      <c r="Q912" s="9"/>
      <c r="S912" s="9"/>
      <c r="U912" s="9"/>
    </row>
    <row r="913" spans="7:21" s="18" customFormat="1">
      <c r="G913" s="9"/>
      <c r="I913" s="9"/>
      <c r="K913" s="130"/>
      <c r="M913" s="9"/>
      <c r="O913" s="9"/>
      <c r="Q913" s="9"/>
      <c r="S913" s="9"/>
      <c r="U913" s="9"/>
    </row>
    <row r="914" spans="7:21" s="18" customFormat="1">
      <c r="G914" s="9"/>
      <c r="I914" s="9"/>
      <c r="K914" s="130"/>
      <c r="M914" s="9"/>
      <c r="O914" s="9"/>
      <c r="Q914" s="9"/>
      <c r="S914" s="9"/>
      <c r="U914" s="9"/>
    </row>
    <row r="915" spans="7:21" s="18" customFormat="1">
      <c r="G915" s="9"/>
      <c r="I915" s="9"/>
      <c r="K915" s="130"/>
      <c r="M915" s="9"/>
      <c r="O915" s="9"/>
      <c r="Q915" s="9"/>
      <c r="S915" s="9"/>
      <c r="U915" s="9"/>
    </row>
    <row r="916" spans="7:21" s="18" customFormat="1">
      <c r="G916" s="9"/>
      <c r="I916" s="9"/>
      <c r="K916" s="130"/>
      <c r="M916" s="9"/>
      <c r="O916" s="9"/>
      <c r="Q916" s="9"/>
      <c r="S916" s="9"/>
      <c r="U916" s="9"/>
    </row>
    <row r="917" spans="7:21" s="18" customFormat="1">
      <c r="G917" s="9"/>
      <c r="I917" s="9"/>
      <c r="K917" s="130"/>
      <c r="M917" s="9"/>
      <c r="O917" s="9"/>
      <c r="Q917" s="9"/>
      <c r="S917" s="9"/>
      <c r="U917" s="9"/>
    </row>
    <row r="918" spans="7:21" s="18" customFormat="1">
      <c r="G918" s="9"/>
      <c r="I918" s="9"/>
      <c r="K918" s="130"/>
      <c r="M918" s="9"/>
      <c r="O918" s="9"/>
      <c r="Q918" s="9"/>
      <c r="S918" s="9"/>
      <c r="U918" s="9"/>
    </row>
    <row r="919" spans="7:21" s="18" customFormat="1">
      <c r="G919" s="9"/>
      <c r="I919" s="9"/>
      <c r="K919" s="130"/>
      <c r="M919" s="9"/>
      <c r="O919" s="9"/>
      <c r="Q919" s="9"/>
      <c r="S919" s="9"/>
      <c r="U919" s="9"/>
    </row>
    <row r="920" spans="7:21" s="18" customFormat="1">
      <c r="G920" s="9"/>
      <c r="I920" s="9"/>
      <c r="K920" s="130"/>
      <c r="M920" s="9"/>
      <c r="O920" s="9"/>
      <c r="Q920" s="9"/>
      <c r="S920" s="9"/>
      <c r="U920" s="9"/>
    </row>
    <row r="921" spans="7:21" s="18" customFormat="1">
      <c r="G921" s="9"/>
      <c r="I921" s="9"/>
      <c r="K921" s="130"/>
      <c r="M921" s="9"/>
      <c r="O921" s="9"/>
      <c r="Q921" s="9"/>
      <c r="S921" s="9"/>
      <c r="U921" s="9"/>
    </row>
    <row r="922" spans="7:21" s="18" customFormat="1">
      <c r="G922" s="9"/>
      <c r="I922" s="9"/>
      <c r="K922" s="130"/>
      <c r="M922" s="8"/>
      <c r="O922" s="9"/>
      <c r="Q922" s="9"/>
      <c r="S922" s="9"/>
      <c r="U922" s="9"/>
    </row>
    <row r="923" spans="7:21" s="18" customFormat="1">
      <c r="G923" s="9"/>
      <c r="I923" s="9"/>
      <c r="K923" s="130"/>
      <c r="M923" s="9"/>
      <c r="O923" s="9"/>
      <c r="Q923" s="9"/>
      <c r="S923" s="9"/>
      <c r="U923" s="9"/>
    </row>
    <row r="924" spans="7:21" s="18" customFormat="1">
      <c r="G924" s="9"/>
      <c r="I924" s="9"/>
      <c r="K924" s="130"/>
      <c r="M924" s="9"/>
      <c r="O924" s="9"/>
      <c r="Q924" s="9"/>
      <c r="S924" s="9"/>
      <c r="U924" s="9"/>
    </row>
    <row r="925" spans="7:21" s="18" customFormat="1">
      <c r="G925" s="9"/>
      <c r="I925" s="9"/>
      <c r="K925" s="130"/>
      <c r="M925" s="9"/>
      <c r="O925" s="9"/>
      <c r="Q925" s="9"/>
      <c r="S925" s="9"/>
      <c r="U925" s="9"/>
    </row>
    <row r="926" spans="7:21" s="18" customFormat="1">
      <c r="G926" s="9"/>
      <c r="I926" s="9"/>
      <c r="K926" s="130"/>
      <c r="M926" s="9"/>
      <c r="O926" s="9"/>
      <c r="Q926" s="9"/>
      <c r="S926" s="9"/>
      <c r="U926" s="9"/>
    </row>
    <row r="927" spans="7:21" s="18" customFormat="1">
      <c r="G927" s="9"/>
      <c r="I927" s="9"/>
      <c r="K927" s="130"/>
      <c r="M927" s="9"/>
      <c r="O927" s="9"/>
      <c r="Q927" s="9"/>
      <c r="S927" s="9"/>
      <c r="U927" s="9"/>
    </row>
    <row r="928" spans="7:21" s="18" customFormat="1">
      <c r="G928" s="9"/>
      <c r="I928" s="9"/>
      <c r="K928" s="130"/>
      <c r="M928" s="9"/>
      <c r="O928" s="9"/>
      <c r="Q928" s="9"/>
      <c r="S928" s="9"/>
      <c r="U928" s="9"/>
    </row>
    <row r="929" spans="7:21" s="18" customFormat="1">
      <c r="G929" s="9"/>
      <c r="I929" s="9"/>
      <c r="K929" s="130"/>
      <c r="M929" s="9"/>
      <c r="O929" s="9"/>
      <c r="Q929" s="9"/>
      <c r="S929" s="9"/>
      <c r="U929" s="9"/>
    </row>
    <row r="930" spans="7:21" s="18" customFormat="1">
      <c r="G930" s="9"/>
      <c r="I930" s="9"/>
      <c r="K930" s="130"/>
      <c r="M930" s="9"/>
      <c r="O930" s="9"/>
      <c r="Q930" s="9"/>
      <c r="S930" s="9"/>
      <c r="U930" s="9"/>
    </row>
    <row r="931" spans="7:21" s="18" customFormat="1">
      <c r="G931" s="9"/>
      <c r="I931" s="9"/>
      <c r="K931" s="130"/>
      <c r="M931" s="9"/>
      <c r="O931" s="9"/>
      <c r="Q931" s="9"/>
      <c r="S931" s="9"/>
      <c r="U931" s="9"/>
    </row>
    <row r="932" spans="7:21" s="18" customFormat="1">
      <c r="G932" s="9"/>
      <c r="I932" s="9"/>
      <c r="K932" s="130"/>
      <c r="M932" s="9"/>
      <c r="O932" s="9"/>
      <c r="Q932" s="9"/>
      <c r="S932" s="9"/>
      <c r="U932" s="9"/>
    </row>
    <row r="933" spans="7:21" s="18" customFormat="1">
      <c r="G933" s="9"/>
      <c r="I933" s="9"/>
      <c r="K933" s="130"/>
      <c r="M933" s="9"/>
      <c r="O933" s="9"/>
      <c r="Q933" s="9"/>
      <c r="S933" s="9"/>
      <c r="U933" s="9"/>
    </row>
    <row r="934" spans="7:21" s="18" customFormat="1">
      <c r="G934" s="9"/>
      <c r="I934" s="9"/>
      <c r="K934" s="130"/>
      <c r="M934" s="9"/>
      <c r="O934" s="9"/>
      <c r="Q934" s="9"/>
      <c r="S934" s="9"/>
      <c r="U934" s="9"/>
    </row>
    <row r="935" spans="7:21" s="18" customFormat="1">
      <c r="G935" s="9"/>
      <c r="I935" s="9"/>
      <c r="K935" s="130"/>
      <c r="M935" s="9"/>
      <c r="O935" s="9"/>
      <c r="Q935" s="9"/>
      <c r="S935" s="9"/>
      <c r="U935" s="9"/>
    </row>
    <row r="936" spans="7:21" s="18" customFormat="1">
      <c r="G936" s="9"/>
      <c r="I936" s="9"/>
      <c r="K936" s="130"/>
      <c r="M936" s="9"/>
      <c r="O936" s="9"/>
      <c r="Q936" s="9"/>
      <c r="S936" s="9"/>
      <c r="U936" s="9"/>
    </row>
    <row r="937" spans="7:21" s="18" customFormat="1">
      <c r="G937" s="9"/>
      <c r="I937" s="9"/>
      <c r="K937" s="130"/>
      <c r="M937" s="9"/>
      <c r="O937" s="9"/>
      <c r="Q937" s="9"/>
      <c r="S937" s="9"/>
      <c r="U937" s="9"/>
    </row>
    <row r="938" spans="7:21" s="18" customFormat="1">
      <c r="G938" s="9"/>
      <c r="I938" s="9"/>
      <c r="K938" s="130"/>
      <c r="M938" s="101"/>
      <c r="O938" s="8"/>
      <c r="Q938" s="9"/>
      <c r="S938" s="9"/>
      <c r="U938" s="9"/>
    </row>
    <row r="939" spans="7:21" s="18" customFormat="1">
      <c r="G939" s="9"/>
      <c r="I939" s="9"/>
      <c r="K939" s="130"/>
      <c r="M939" s="9"/>
      <c r="O939" s="8"/>
      <c r="Q939" s="9"/>
      <c r="S939" s="9"/>
      <c r="U939" s="9"/>
    </row>
    <row r="940" spans="7:21" s="18" customFormat="1">
      <c r="G940" s="9"/>
      <c r="I940" s="9"/>
      <c r="K940" s="130"/>
      <c r="M940" s="9"/>
      <c r="O940" s="17"/>
      <c r="Q940" s="9"/>
      <c r="S940" s="9"/>
      <c r="U940" s="9"/>
    </row>
    <row r="941" spans="7:21" s="18" customFormat="1">
      <c r="G941" s="9"/>
      <c r="I941" s="9"/>
      <c r="K941" s="130"/>
      <c r="M941" s="9"/>
      <c r="O941" s="9"/>
      <c r="Q941" s="9"/>
      <c r="S941" s="9"/>
      <c r="U941" s="9"/>
    </row>
    <row r="942" spans="7:21" s="18" customFormat="1">
      <c r="G942" s="9"/>
      <c r="I942" s="9"/>
      <c r="K942" s="130"/>
      <c r="M942" s="9"/>
      <c r="O942" s="9"/>
      <c r="Q942" s="9"/>
      <c r="S942" s="9"/>
      <c r="U942" s="9"/>
    </row>
    <row r="943" spans="7:21" s="18" customFormat="1">
      <c r="G943" s="9"/>
      <c r="I943" s="9"/>
      <c r="K943" s="130"/>
      <c r="M943" s="9"/>
      <c r="O943" s="9"/>
      <c r="Q943" s="9"/>
      <c r="S943" s="9"/>
      <c r="U943" s="9"/>
    </row>
    <row r="944" spans="7:21" s="18" customFormat="1">
      <c r="G944" s="9"/>
      <c r="I944" s="9"/>
      <c r="K944" s="130"/>
      <c r="M944" s="9"/>
      <c r="O944" s="9"/>
      <c r="Q944" s="9"/>
      <c r="S944" s="9"/>
      <c r="U944" s="9"/>
    </row>
    <row r="945" spans="7:21" s="18" customFormat="1">
      <c r="G945" s="9"/>
      <c r="I945" s="9"/>
      <c r="K945" s="130"/>
      <c r="M945" s="9"/>
      <c r="O945" s="9"/>
      <c r="Q945" s="9"/>
      <c r="S945" s="9"/>
      <c r="U945" s="9"/>
    </row>
    <row r="946" spans="7:21" s="18" customFormat="1">
      <c r="G946" s="9"/>
      <c r="I946" s="9"/>
      <c r="K946" s="130"/>
      <c r="M946" s="9"/>
      <c r="O946" s="9"/>
      <c r="Q946" s="9"/>
      <c r="S946" s="9"/>
      <c r="U946" s="9"/>
    </row>
    <row r="947" spans="7:21" s="18" customFormat="1">
      <c r="G947" s="9"/>
      <c r="I947" s="9"/>
      <c r="K947" s="130"/>
      <c r="M947" s="9"/>
      <c r="O947" s="9"/>
      <c r="Q947" s="9"/>
      <c r="S947" s="9"/>
      <c r="U947" s="9"/>
    </row>
    <row r="948" spans="7:21" s="18" customFormat="1">
      <c r="G948" s="9"/>
      <c r="I948" s="9"/>
      <c r="K948" s="130"/>
      <c r="M948" s="9"/>
      <c r="O948" s="9"/>
      <c r="Q948" s="9"/>
      <c r="S948" s="9"/>
      <c r="U948" s="9"/>
    </row>
    <row r="949" spans="7:21" s="18" customFormat="1">
      <c r="G949" s="9"/>
      <c r="I949" s="9"/>
      <c r="K949" s="130"/>
      <c r="M949" s="9"/>
      <c r="O949" s="9"/>
      <c r="Q949" s="9"/>
      <c r="S949" s="9"/>
      <c r="U949" s="9"/>
    </row>
    <row r="950" spans="7:21" s="18" customFormat="1">
      <c r="G950" s="9"/>
      <c r="I950" s="9"/>
      <c r="K950" s="130"/>
      <c r="M950" s="9"/>
      <c r="O950" s="9"/>
      <c r="Q950" s="9"/>
      <c r="S950" s="9"/>
      <c r="U950" s="9"/>
    </row>
    <row r="951" spans="7:21" s="18" customFormat="1">
      <c r="G951" s="9"/>
      <c r="I951" s="9"/>
      <c r="K951" s="130"/>
      <c r="M951" s="9"/>
      <c r="O951" s="9"/>
      <c r="Q951" s="9"/>
      <c r="S951" s="9"/>
      <c r="U951" s="9"/>
    </row>
    <row r="952" spans="7:21" s="18" customFormat="1">
      <c r="G952" s="9"/>
      <c r="I952" s="9"/>
      <c r="K952" s="130"/>
      <c r="M952" s="9"/>
      <c r="O952" s="9"/>
      <c r="Q952" s="9"/>
      <c r="S952" s="9"/>
      <c r="U952" s="9"/>
    </row>
    <row r="953" spans="7:21" s="18" customFormat="1">
      <c r="G953" s="9"/>
      <c r="I953" s="9"/>
      <c r="K953" s="130"/>
      <c r="M953" s="9"/>
      <c r="O953" s="9"/>
      <c r="Q953" s="9"/>
      <c r="S953" s="9"/>
      <c r="U953" s="9"/>
    </row>
    <row r="954" spans="7:21" s="18" customFormat="1">
      <c r="G954" s="9"/>
      <c r="I954" s="9"/>
      <c r="K954" s="130"/>
      <c r="M954" s="15"/>
      <c r="O954" s="9"/>
      <c r="Q954" s="9"/>
      <c r="S954" s="9"/>
      <c r="U954" s="9"/>
    </row>
    <row r="955" spans="7:21" s="18" customFormat="1">
      <c r="G955" s="9"/>
      <c r="I955" s="9"/>
      <c r="K955" s="130"/>
      <c r="M955" s="9"/>
      <c r="O955" s="9"/>
      <c r="Q955" s="9"/>
      <c r="S955" s="9"/>
      <c r="U955" s="9"/>
    </row>
    <row r="956" spans="7:21" s="18" customFormat="1">
      <c r="G956" s="9"/>
      <c r="I956" s="9"/>
      <c r="K956" s="130"/>
      <c r="M956" s="99"/>
      <c r="O956" s="9"/>
      <c r="Q956" s="9"/>
      <c r="S956" s="9"/>
      <c r="U956" s="9"/>
    </row>
    <row r="957" spans="7:21" s="18" customFormat="1">
      <c r="G957" s="9"/>
      <c r="I957" s="9"/>
      <c r="K957" s="130"/>
      <c r="M957" s="9"/>
      <c r="O957" s="9"/>
      <c r="Q957" s="9"/>
      <c r="S957" s="9"/>
      <c r="U957" s="9"/>
    </row>
    <row r="958" spans="7:21" s="18" customFormat="1">
      <c r="G958" s="9"/>
      <c r="I958" s="9"/>
      <c r="K958" s="130"/>
      <c r="M958" s="9"/>
      <c r="O958" s="9"/>
      <c r="Q958" s="9"/>
      <c r="S958" s="9"/>
      <c r="U958" s="9"/>
    </row>
    <row r="959" spans="7:21" s="18" customFormat="1">
      <c r="G959" s="9"/>
      <c r="I959" s="9"/>
      <c r="K959" s="130"/>
      <c r="M959" s="9"/>
      <c r="O959" s="9"/>
      <c r="Q959" s="9"/>
      <c r="S959" s="9"/>
      <c r="U959" s="9"/>
    </row>
    <row r="960" spans="7:21" s="18" customFormat="1">
      <c r="G960" s="9"/>
      <c r="I960" s="9"/>
      <c r="K960" s="130"/>
      <c r="M960" s="9"/>
      <c r="O960" s="9"/>
      <c r="Q960" s="9"/>
      <c r="S960" s="9"/>
      <c r="U960" s="9"/>
    </row>
    <row r="961" spans="7:21" s="18" customFormat="1">
      <c r="G961" s="9"/>
      <c r="I961" s="9"/>
      <c r="K961" s="130"/>
      <c r="M961" s="9"/>
      <c r="O961" s="9"/>
      <c r="Q961" s="9"/>
      <c r="S961" s="9"/>
      <c r="U961" s="9"/>
    </row>
    <row r="962" spans="7:21" s="18" customFormat="1">
      <c r="G962" s="9"/>
      <c r="I962" s="9"/>
      <c r="K962" s="130"/>
      <c r="M962" s="9"/>
      <c r="O962" s="9"/>
      <c r="Q962" s="9"/>
      <c r="S962" s="9"/>
      <c r="U962" s="9"/>
    </row>
    <row r="963" spans="7:21" s="18" customFormat="1">
      <c r="G963" s="9"/>
      <c r="I963" s="9"/>
      <c r="K963" s="130"/>
      <c r="M963" s="9"/>
      <c r="O963" s="9"/>
      <c r="Q963" s="9"/>
      <c r="S963" s="9"/>
      <c r="U963" s="9"/>
    </row>
    <row r="964" spans="7:21" s="18" customFormat="1">
      <c r="G964" s="9"/>
      <c r="I964" s="9"/>
      <c r="K964" s="130"/>
      <c r="M964" s="9"/>
      <c r="O964" s="9"/>
      <c r="Q964" s="9"/>
      <c r="S964" s="9"/>
      <c r="U964" s="9"/>
    </row>
    <row r="965" spans="7:21" s="18" customFormat="1">
      <c r="G965" s="9"/>
      <c r="I965" s="9"/>
      <c r="K965" s="130"/>
      <c r="M965" s="9"/>
      <c r="O965" s="9"/>
      <c r="Q965" s="9"/>
      <c r="S965" s="9"/>
      <c r="U965" s="9"/>
    </row>
    <row r="966" spans="7:21" s="18" customFormat="1">
      <c r="G966" s="9"/>
      <c r="I966" s="9"/>
      <c r="K966" s="130"/>
      <c r="M966" s="9"/>
      <c r="O966" s="9"/>
      <c r="Q966" s="9"/>
      <c r="S966" s="9"/>
      <c r="U966" s="9"/>
    </row>
    <row r="967" spans="7:21" s="18" customFormat="1">
      <c r="G967" s="9"/>
      <c r="I967" s="9"/>
      <c r="K967" s="130"/>
      <c r="M967" s="9"/>
      <c r="O967" s="9"/>
      <c r="Q967" s="9"/>
      <c r="S967" s="9"/>
      <c r="U967" s="9"/>
    </row>
    <row r="968" spans="7:21" s="18" customFormat="1">
      <c r="G968" s="9"/>
      <c r="I968" s="9"/>
      <c r="K968" s="130"/>
      <c r="M968" s="9"/>
      <c r="O968" s="9"/>
      <c r="Q968" s="9"/>
      <c r="S968" s="9"/>
      <c r="U968" s="9"/>
    </row>
    <row r="969" spans="7:21" s="18" customFormat="1">
      <c r="G969" s="9"/>
      <c r="I969" s="9"/>
      <c r="K969" s="130"/>
      <c r="M969" s="9"/>
      <c r="O969" s="9"/>
      <c r="Q969" s="9"/>
      <c r="S969" s="9"/>
      <c r="U969" s="9"/>
    </row>
    <row r="970" spans="7:21" s="18" customFormat="1">
      <c r="G970" s="9"/>
      <c r="I970" s="9"/>
      <c r="K970" s="130"/>
      <c r="M970" s="9"/>
      <c r="O970" s="101"/>
      <c r="Q970" s="9"/>
      <c r="S970" s="9"/>
      <c r="U970" s="9"/>
    </row>
    <row r="971" spans="7:21" s="18" customFormat="1">
      <c r="G971" s="9"/>
      <c r="I971" s="9"/>
      <c r="K971" s="130"/>
      <c r="M971" s="9"/>
      <c r="O971" s="9"/>
      <c r="Q971" s="9"/>
      <c r="S971" s="9"/>
      <c r="U971" s="9"/>
    </row>
    <row r="972" spans="7:21" s="18" customFormat="1">
      <c r="G972" s="9"/>
      <c r="I972" s="9"/>
      <c r="K972" s="130"/>
      <c r="M972" s="9"/>
      <c r="O972" s="9"/>
      <c r="Q972" s="9"/>
      <c r="S972" s="9"/>
      <c r="U972" s="9"/>
    </row>
    <row r="973" spans="7:21" s="18" customFormat="1">
      <c r="G973" s="9"/>
      <c r="I973" s="9"/>
      <c r="K973" s="130"/>
      <c r="M973" s="9"/>
      <c r="O973" s="9"/>
      <c r="Q973" s="9"/>
      <c r="S973" s="9"/>
      <c r="U973" s="9"/>
    </row>
    <row r="974" spans="7:21" s="18" customFormat="1">
      <c r="G974" s="9"/>
      <c r="I974" s="9"/>
      <c r="K974" s="130"/>
      <c r="M974" s="9"/>
      <c r="O974" s="9"/>
      <c r="Q974" s="9"/>
      <c r="S974" s="9"/>
      <c r="U974" s="9"/>
    </row>
    <row r="975" spans="7:21" s="18" customFormat="1">
      <c r="G975" s="9"/>
      <c r="I975" s="9"/>
      <c r="K975" s="130"/>
      <c r="M975" s="9"/>
      <c r="O975" s="9"/>
      <c r="Q975" s="9"/>
      <c r="S975" s="9"/>
      <c r="U975" s="9"/>
    </row>
    <row r="976" spans="7:21" s="18" customFormat="1">
      <c r="G976" s="9"/>
      <c r="I976" s="9"/>
      <c r="K976" s="130"/>
      <c r="M976" s="9"/>
      <c r="O976" s="9"/>
      <c r="Q976" s="9"/>
      <c r="S976" s="9"/>
      <c r="U976" s="9"/>
    </row>
    <row r="977" spans="7:21" s="18" customFormat="1">
      <c r="G977" s="9"/>
      <c r="I977" s="9"/>
      <c r="K977" s="130"/>
      <c r="M977" s="9"/>
      <c r="O977" s="9"/>
      <c r="Q977" s="9"/>
      <c r="S977" s="9"/>
      <c r="U977" s="9"/>
    </row>
    <row r="978" spans="7:21" s="18" customFormat="1">
      <c r="G978" s="9"/>
      <c r="I978" s="9"/>
      <c r="K978" s="130"/>
      <c r="M978" s="9"/>
      <c r="O978" s="9"/>
      <c r="Q978" s="9"/>
      <c r="S978" s="9"/>
      <c r="U978" s="9"/>
    </row>
    <row r="979" spans="7:21" s="18" customFormat="1">
      <c r="G979" s="9"/>
      <c r="I979" s="9"/>
      <c r="K979" s="130"/>
      <c r="M979" s="9"/>
      <c r="O979" s="9"/>
      <c r="Q979" s="9"/>
      <c r="S979" s="9"/>
      <c r="U979" s="9"/>
    </row>
    <row r="980" spans="7:21" s="18" customFormat="1">
      <c r="G980" s="9"/>
      <c r="I980" s="9"/>
      <c r="K980" s="130"/>
      <c r="M980" s="9"/>
      <c r="O980" s="9"/>
      <c r="Q980" s="9"/>
      <c r="S980" s="9"/>
      <c r="U980" s="9"/>
    </row>
    <row r="981" spans="7:21" s="18" customFormat="1">
      <c r="G981" s="9"/>
      <c r="I981" s="9"/>
      <c r="K981" s="130"/>
      <c r="M981" s="9"/>
      <c r="O981" s="9"/>
      <c r="Q981" s="9"/>
      <c r="S981" s="9"/>
      <c r="U981" s="9"/>
    </row>
    <row r="982" spans="7:21" s="18" customFormat="1">
      <c r="G982" s="9"/>
      <c r="I982" s="9"/>
      <c r="K982" s="130"/>
      <c r="M982" s="9"/>
      <c r="O982" s="9"/>
      <c r="Q982" s="9"/>
      <c r="S982" s="9"/>
      <c r="U982" s="9"/>
    </row>
    <row r="983" spans="7:21" s="18" customFormat="1">
      <c r="G983" s="9"/>
      <c r="I983" s="9"/>
      <c r="K983" s="130"/>
      <c r="M983" s="9"/>
      <c r="O983" s="9"/>
      <c r="Q983" s="9"/>
      <c r="S983" s="9"/>
      <c r="U983" s="9"/>
    </row>
    <row r="984" spans="7:21" s="18" customFormat="1">
      <c r="G984" s="9"/>
      <c r="I984" s="9"/>
      <c r="K984" s="130"/>
      <c r="M984" s="9"/>
      <c r="O984" s="9"/>
      <c r="Q984" s="9"/>
      <c r="S984" s="9"/>
      <c r="U984" s="9"/>
    </row>
    <row r="985" spans="7:21" s="18" customFormat="1">
      <c r="G985" s="9"/>
      <c r="I985" s="9"/>
      <c r="K985" s="130"/>
      <c r="M985" s="9"/>
      <c r="O985" s="9"/>
      <c r="Q985" s="9"/>
      <c r="S985" s="9"/>
      <c r="U985" s="9"/>
    </row>
    <row r="986" spans="7:21" s="18" customFormat="1">
      <c r="G986" s="9"/>
      <c r="I986" s="9"/>
      <c r="K986" s="130"/>
      <c r="M986" s="8"/>
      <c r="O986" s="9"/>
      <c r="Q986" s="9"/>
      <c r="S986" s="9"/>
      <c r="U986" s="9"/>
    </row>
    <row r="987" spans="7:21" s="18" customFormat="1">
      <c r="G987" s="9"/>
      <c r="I987" s="9"/>
      <c r="K987" s="130"/>
      <c r="M987" s="9"/>
      <c r="O987" s="9"/>
      <c r="Q987" s="9"/>
      <c r="S987" s="9"/>
      <c r="U987" s="9"/>
    </row>
    <row r="988" spans="7:21" s="18" customFormat="1">
      <c r="G988" s="9"/>
      <c r="I988" s="9"/>
      <c r="K988" s="130"/>
      <c r="M988" s="9"/>
      <c r="O988" s="9"/>
      <c r="Q988" s="8"/>
      <c r="S988" s="9"/>
      <c r="U988" s="9"/>
    </row>
    <row r="989" spans="7:21" s="18" customFormat="1">
      <c r="G989" s="9"/>
      <c r="I989" s="9"/>
      <c r="K989" s="130"/>
      <c r="M989" s="9"/>
      <c r="O989" s="9"/>
      <c r="Q989" s="9"/>
      <c r="S989" s="9"/>
      <c r="U989" s="9"/>
    </row>
    <row r="990" spans="7:21" s="18" customFormat="1">
      <c r="G990" s="9"/>
      <c r="I990" s="9"/>
      <c r="K990" s="130"/>
      <c r="M990" s="9"/>
      <c r="O990" s="9"/>
      <c r="Q990" s="9"/>
      <c r="S990" s="9"/>
      <c r="U990" s="9"/>
    </row>
    <row r="991" spans="7:21" s="18" customFormat="1">
      <c r="G991" s="9"/>
      <c r="I991" s="9"/>
      <c r="K991" s="130"/>
      <c r="M991" s="9"/>
      <c r="O991" s="9"/>
      <c r="Q991" s="9"/>
      <c r="S991" s="9"/>
      <c r="U991" s="9"/>
    </row>
    <row r="992" spans="7:21" s="18" customFormat="1">
      <c r="G992" s="9"/>
      <c r="I992" s="9"/>
      <c r="K992" s="130"/>
      <c r="M992" s="9"/>
      <c r="O992" s="9"/>
      <c r="Q992" s="9"/>
      <c r="S992" s="9"/>
      <c r="U992" s="9"/>
    </row>
    <row r="993" spans="7:21" s="18" customFormat="1">
      <c r="G993" s="9"/>
      <c r="I993" s="9"/>
      <c r="K993" s="130"/>
      <c r="M993" s="9"/>
      <c r="O993" s="9"/>
      <c r="Q993" s="9"/>
      <c r="S993" s="9"/>
      <c r="U993" s="9"/>
    </row>
    <row r="994" spans="7:21" s="18" customFormat="1">
      <c r="G994" s="9"/>
      <c r="I994" s="9"/>
      <c r="K994" s="130"/>
      <c r="M994" s="9"/>
      <c r="O994" s="9"/>
      <c r="Q994" s="9"/>
      <c r="S994" s="9"/>
      <c r="U994" s="9"/>
    </row>
    <row r="995" spans="7:21" s="18" customFormat="1">
      <c r="G995" s="9"/>
      <c r="I995" s="9"/>
      <c r="K995" s="130"/>
      <c r="M995" s="9"/>
      <c r="O995" s="9"/>
      <c r="Q995" s="9"/>
      <c r="S995" s="9"/>
      <c r="U995" s="9"/>
    </row>
    <row r="996" spans="7:21" s="18" customFormat="1">
      <c r="G996" s="9"/>
      <c r="I996" s="9"/>
      <c r="K996" s="130"/>
      <c r="M996" s="9"/>
      <c r="O996" s="9"/>
      <c r="Q996" s="9"/>
      <c r="S996" s="9"/>
      <c r="U996" s="9"/>
    </row>
    <row r="997" spans="7:21" s="18" customFormat="1">
      <c r="G997" s="9"/>
      <c r="I997" s="9"/>
      <c r="K997" s="130"/>
      <c r="M997" s="9"/>
      <c r="O997" s="9"/>
      <c r="Q997" s="9"/>
      <c r="S997" s="9"/>
      <c r="U997" s="9"/>
    </row>
    <row r="998" spans="7:21" s="18" customFormat="1">
      <c r="G998" s="9"/>
      <c r="I998" s="9"/>
      <c r="K998" s="130"/>
      <c r="M998" s="9"/>
      <c r="O998" s="9"/>
      <c r="Q998" s="9"/>
      <c r="S998" s="9"/>
      <c r="U998" s="9"/>
    </row>
    <row r="999" spans="7:21" s="18" customFormat="1">
      <c r="G999" s="9"/>
      <c r="I999" s="9"/>
      <c r="K999" s="130"/>
      <c r="M999" s="9"/>
      <c r="O999" s="9"/>
      <c r="Q999" s="9"/>
      <c r="S999" s="9"/>
      <c r="U999" s="9"/>
    </row>
    <row r="1000" spans="7:21" s="18" customFormat="1">
      <c r="G1000" s="9"/>
      <c r="I1000" s="9"/>
      <c r="K1000" s="130"/>
      <c r="M1000" s="9"/>
      <c r="O1000" s="9"/>
      <c r="Q1000" s="9"/>
      <c r="S1000" s="9"/>
      <c r="U1000" s="9"/>
    </row>
    <row r="1001" spans="7:21" s="18" customFormat="1">
      <c r="G1001" s="9"/>
      <c r="I1001" s="9"/>
      <c r="K1001" s="130"/>
      <c r="M1001" s="9"/>
      <c r="O1001" s="9"/>
      <c r="Q1001" s="9"/>
      <c r="S1001" s="9"/>
      <c r="U1001" s="9"/>
    </row>
    <row r="1002" spans="7:21" s="18" customFormat="1">
      <c r="G1002" s="9"/>
      <c r="I1002" s="9"/>
      <c r="K1002" s="130"/>
      <c r="M1002" s="101"/>
      <c r="O1002" s="8"/>
      <c r="Q1002" s="9"/>
      <c r="S1002" s="9"/>
      <c r="U1002" s="9"/>
    </row>
    <row r="1003" spans="7:21" s="18" customFormat="1">
      <c r="G1003" s="9"/>
      <c r="I1003" s="9"/>
      <c r="K1003" s="130"/>
      <c r="M1003" s="9"/>
      <c r="O1003" s="9"/>
      <c r="Q1003" s="9"/>
      <c r="S1003" s="9"/>
      <c r="U1003" s="9"/>
    </row>
    <row r="1004" spans="7:21" s="18" customFormat="1">
      <c r="G1004" s="9"/>
      <c r="I1004" s="9"/>
      <c r="K1004" s="130"/>
      <c r="M1004" s="9"/>
      <c r="O1004" s="9"/>
      <c r="Q1004" s="9"/>
      <c r="S1004" s="9"/>
      <c r="U1004" s="9"/>
    </row>
    <row r="1005" spans="7:21" s="18" customFormat="1">
      <c r="G1005" s="9"/>
      <c r="I1005" s="9"/>
      <c r="K1005" s="130"/>
      <c r="M1005" s="9"/>
      <c r="O1005" s="9"/>
      <c r="Q1005" s="9"/>
      <c r="S1005" s="9"/>
      <c r="U1005" s="9"/>
    </row>
    <row r="1006" spans="7:21" s="18" customFormat="1">
      <c r="G1006" s="9"/>
      <c r="I1006" s="9"/>
      <c r="K1006" s="130"/>
      <c r="M1006" s="9"/>
      <c r="O1006" s="9"/>
      <c r="Q1006" s="9"/>
      <c r="S1006" s="9"/>
      <c r="U1006" s="9"/>
    </row>
    <row r="1007" spans="7:21" s="18" customFormat="1">
      <c r="G1007" s="9"/>
      <c r="I1007" s="9"/>
      <c r="K1007" s="130"/>
      <c r="M1007" s="9"/>
      <c r="O1007" s="9"/>
      <c r="Q1007" s="9"/>
      <c r="S1007" s="9"/>
      <c r="U1007" s="9"/>
    </row>
    <row r="1008" spans="7:21" s="18" customFormat="1">
      <c r="G1008" s="9"/>
      <c r="I1008" s="9"/>
      <c r="K1008" s="130"/>
      <c r="M1008" s="9"/>
      <c r="O1008" s="9"/>
      <c r="Q1008" s="9"/>
      <c r="S1008" s="9"/>
      <c r="U1008" s="9"/>
    </row>
    <row r="1009" spans="7:21" s="18" customFormat="1">
      <c r="G1009" s="9"/>
      <c r="I1009" s="9"/>
      <c r="K1009" s="130"/>
      <c r="M1009" s="9"/>
      <c r="O1009" s="9"/>
      <c r="Q1009" s="9"/>
      <c r="S1009" s="9"/>
      <c r="U1009" s="9"/>
    </row>
    <row r="1010" spans="7:21" s="18" customFormat="1">
      <c r="G1010" s="9"/>
      <c r="I1010" s="9"/>
      <c r="K1010" s="130"/>
      <c r="M1010" s="9"/>
      <c r="O1010" s="9"/>
      <c r="Q1010" s="9"/>
      <c r="S1010" s="9"/>
      <c r="U1010" s="9"/>
    </row>
    <row r="1011" spans="7:21" s="18" customFormat="1">
      <c r="G1011" s="9"/>
      <c r="I1011" s="9"/>
      <c r="K1011" s="130"/>
      <c r="M1011" s="9"/>
      <c r="O1011" s="9"/>
      <c r="Q1011" s="9"/>
      <c r="S1011" s="9"/>
      <c r="U1011" s="9"/>
    </row>
    <row r="1012" spans="7:21" s="18" customFormat="1">
      <c r="G1012" s="9"/>
      <c r="I1012" s="9"/>
      <c r="K1012" s="130"/>
      <c r="M1012" s="9"/>
      <c r="O1012" s="9"/>
      <c r="Q1012" s="9"/>
      <c r="S1012" s="9"/>
      <c r="U1012" s="9"/>
    </row>
    <row r="1013" spans="7:21" s="18" customFormat="1">
      <c r="G1013" s="9"/>
      <c r="I1013" s="9"/>
      <c r="K1013" s="130"/>
      <c r="M1013" s="9"/>
      <c r="O1013" s="9"/>
      <c r="Q1013" s="9"/>
      <c r="S1013" s="9"/>
      <c r="U1013" s="9"/>
    </row>
    <row r="1014" spans="7:21" s="18" customFormat="1">
      <c r="G1014" s="9"/>
      <c r="I1014" s="9"/>
      <c r="K1014" s="130"/>
      <c r="M1014" s="9"/>
      <c r="O1014" s="9"/>
      <c r="Q1014" s="9"/>
      <c r="S1014" s="9"/>
      <c r="U1014" s="9"/>
    </row>
    <row r="1015" spans="7:21" s="18" customFormat="1">
      <c r="G1015" s="9"/>
      <c r="I1015" s="9"/>
      <c r="K1015" s="130"/>
      <c r="M1015" s="9"/>
      <c r="O1015" s="9"/>
      <c r="Q1015" s="9"/>
      <c r="S1015" s="9"/>
      <c r="U1015" s="9"/>
    </row>
    <row r="1016" spans="7:21" s="18" customFormat="1">
      <c r="G1016" s="9"/>
      <c r="I1016" s="9"/>
      <c r="K1016" s="130"/>
      <c r="M1016" s="9"/>
      <c r="O1016" s="9"/>
      <c r="Q1016" s="9"/>
      <c r="S1016" s="9"/>
      <c r="U1016" s="9"/>
    </row>
    <row r="1017" spans="7:21" s="18" customFormat="1">
      <c r="G1017" s="9"/>
      <c r="I1017" s="9"/>
      <c r="K1017" s="130"/>
      <c r="M1017" s="9"/>
      <c r="O1017" s="9"/>
      <c r="Q1017" s="9"/>
      <c r="S1017" s="9"/>
      <c r="U1017" s="9"/>
    </row>
    <row r="1018" spans="7:21" s="18" customFormat="1">
      <c r="G1018" s="9"/>
      <c r="I1018" s="9"/>
      <c r="K1018" s="130"/>
      <c r="M1018" s="15"/>
      <c r="O1018" s="9"/>
      <c r="Q1018" s="9"/>
      <c r="S1018" s="9"/>
      <c r="U1018" s="9"/>
    </row>
    <row r="1019" spans="7:21" s="18" customFormat="1">
      <c r="G1019" s="9"/>
      <c r="I1019" s="9"/>
      <c r="K1019" s="130"/>
      <c r="M1019" s="9"/>
      <c r="O1019" s="9"/>
      <c r="Q1019" s="9"/>
      <c r="S1019" s="9"/>
      <c r="U1019" s="9"/>
    </row>
    <row r="1020" spans="7:21" s="18" customFormat="1">
      <c r="G1020" s="9"/>
      <c r="I1020" s="9"/>
      <c r="K1020" s="130"/>
      <c r="M1020" s="9"/>
      <c r="O1020" s="9"/>
      <c r="Q1020" s="9"/>
      <c r="S1020" s="9"/>
      <c r="U1020" s="9"/>
    </row>
    <row r="1021" spans="7:21" s="18" customFormat="1">
      <c r="G1021" s="9"/>
      <c r="I1021" s="9"/>
      <c r="K1021" s="130"/>
      <c r="M1021" s="9"/>
      <c r="O1021" s="9"/>
      <c r="Q1021" s="9"/>
      <c r="S1021" s="9"/>
      <c r="U1021" s="9"/>
    </row>
    <row r="1022" spans="7:21" s="18" customFormat="1">
      <c r="G1022" s="9"/>
      <c r="I1022" s="9"/>
      <c r="K1022" s="130"/>
      <c r="M1022" s="9"/>
      <c r="O1022" s="9"/>
      <c r="Q1022" s="9"/>
      <c r="S1022" s="9"/>
      <c r="U1022" s="9"/>
    </row>
    <row r="1023" spans="7:21" s="18" customFormat="1">
      <c r="G1023" s="9"/>
      <c r="I1023" s="9"/>
      <c r="K1023" s="130"/>
      <c r="M1023" s="9"/>
      <c r="O1023" s="9"/>
      <c r="Q1023" s="9"/>
      <c r="S1023" s="9"/>
      <c r="U1023" s="9"/>
    </row>
    <row r="1024" spans="7:21" s="18" customFormat="1">
      <c r="G1024" s="9"/>
      <c r="I1024" s="9"/>
      <c r="K1024" s="130"/>
      <c r="M1024" s="9"/>
      <c r="O1024" s="9"/>
      <c r="Q1024" s="9"/>
      <c r="S1024" s="9"/>
      <c r="U1024" s="9"/>
    </row>
    <row r="1025" spans="7:21" s="18" customFormat="1">
      <c r="G1025" s="9"/>
      <c r="I1025" s="9"/>
      <c r="K1025" s="130"/>
      <c r="M1025" s="9"/>
      <c r="O1025" s="9"/>
      <c r="Q1025" s="9"/>
      <c r="S1025" s="9"/>
      <c r="U1025" s="9"/>
    </row>
    <row r="1026" spans="7:21" s="18" customFormat="1">
      <c r="G1026" s="9"/>
      <c r="I1026" s="9"/>
      <c r="K1026" s="130"/>
      <c r="M1026" s="9"/>
      <c r="O1026" s="9"/>
      <c r="Q1026" s="9"/>
      <c r="S1026" s="9"/>
      <c r="U1026" s="9"/>
    </row>
    <row r="1027" spans="7:21" s="18" customFormat="1">
      <c r="G1027" s="9"/>
      <c r="I1027" s="9"/>
      <c r="K1027" s="130"/>
      <c r="M1027" s="9"/>
      <c r="O1027" s="9"/>
      <c r="Q1027" s="9"/>
      <c r="S1027" s="9"/>
      <c r="U1027" s="9"/>
    </row>
    <row r="1028" spans="7:21" s="18" customFormat="1">
      <c r="G1028" s="9"/>
      <c r="I1028" s="9"/>
      <c r="K1028" s="130"/>
      <c r="M1028" s="9"/>
      <c r="O1028" s="9"/>
      <c r="Q1028" s="9"/>
      <c r="S1028" s="9"/>
      <c r="U1028" s="9"/>
    </row>
    <row r="1029" spans="7:21" s="18" customFormat="1">
      <c r="G1029" s="9"/>
      <c r="I1029" s="9"/>
      <c r="K1029" s="130"/>
      <c r="M1029" s="9"/>
      <c r="O1029" s="9"/>
      <c r="Q1029" s="9"/>
      <c r="S1029" s="9"/>
      <c r="U1029" s="9"/>
    </row>
    <row r="1030" spans="7:21" s="18" customFormat="1">
      <c r="G1030" s="9"/>
      <c r="I1030" s="9"/>
      <c r="K1030" s="130"/>
      <c r="M1030" s="9"/>
      <c r="O1030" s="9"/>
      <c r="Q1030" s="9"/>
      <c r="S1030" s="9"/>
      <c r="U1030" s="9"/>
    </row>
    <row r="1031" spans="7:21" s="18" customFormat="1">
      <c r="G1031" s="9"/>
      <c r="I1031" s="9"/>
      <c r="K1031" s="130"/>
      <c r="M1031" s="9"/>
      <c r="O1031" s="9"/>
      <c r="Q1031" s="9"/>
      <c r="S1031" s="9"/>
      <c r="U1031" s="9"/>
    </row>
    <row r="1032" spans="7:21" s="18" customFormat="1">
      <c r="G1032" s="9"/>
      <c r="I1032" s="9"/>
      <c r="K1032" s="130"/>
      <c r="M1032" s="9"/>
      <c r="O1032" s="9"/>
      <c r="Q1032" s="9"/>
      <c r="S1032" s="9"/>
      <c r="U1032" s="9"/>
    </row>
    <row r="1033" spans="7:21" s="18" customFormat="1">
      <c r="G1033" s="9"/>
      <c r="I1033" s="9"/>
      <c r="K1033" s="130"/>
      <c r="M1033" s="9"/>
      <c r="O1033" s="9"/>
      <c r="Q1033" s="9"/>
      <c r="S1033" s="9"/>
      <c r="U1033" s="9"/>
    </row>
    <row r="1034" spans="7:21" s="18" customFormat="1">
      <c r="G1034" s="9"/>
      <c r="I1034" s="9"/>
      <c r="K1034" s="130"/>
      <c r="M1034" s="9"/>
      <c r="O1034" s="101"/>
      <c r="Q1034" s="9"/>
      <c r="S1034" s="9"/>
      <c r="U1034" s="9"/>
    </row>
    <row r="1035" spans="7:21" s="18" customFormat="1">
      <c r="G1035" s="9"/>
      <c r="I1035" s="9"/>
      <c r="K1035" s="130"/>
      <c r="M1035" s="9"/>
      <c r="O1035" s="9"/>
      <c r="Q1035" s="9"/>
      <c r="S1035" s="9"/>
      <c r="U1035" s="9"/>
    </row>
    <row r="1036" spans="7:21" s="18" customFormat="1">
      <c r="G1036" s="9"/>
      <c r="I1036" s="9"/>
      <c r="K1036" s="130"/>
      <c r="M1036" s="9"/>
      <c r="O1036" s="9"/>
      <c r="Q1036" s="9"/>
      <c r="S1036" s="9"/>
      <c r="U1036" s="9"/>
    </row>
    <row r="1037" spans="7:21" s="18" customFormat="1">
      <c r="G1037" s="9"/>
      <c r="I1037" s="9"/>
      <c r="K1037" s="130"/>
      <c r="M1037" s="9"/>
      <c r="O1037" s="9"/>
      <c r="Q1037" s="9"/>
      <c r="S1037" s="9"/>
      <c r="U1037" s="9"/>
    </row>
    <row r="1038" spans="7:21" s="18" customFormat="1">
      <c r="G1038" s="9"/>
      <c r="I1038" s="9"/>
      <c r="K1038" s="130"/>
      <c r="M1038" s="9"/>
      <c r="O1038" s="9"/>
      <c r="Q1038" s="9"/>
      <c r="S1038" s="9"/>
      <c r="U1038" s="9"/>
    </row>
    <row r="1039" spans="7:21" s="18" customFormat="1">
      <c r="G1039" s="9"/>
      <c r="I1039" s="9"/>
      <c r="K1039" s="130"/>
      <c r="M1039" s="9"/>
      <c r="O1039" s="9"/>
      <c r="Q1039" s="9"/>
      <c r="S1039" s="9"/>
      <c r="U1039" s="9"/>
    </row>
    <row r="1040" spans="7:21" s="18" customFormat="1">
      <c r="G1040" s="9"/>
      <c r="I1040" s="9"/>
      <c r="K1040" s="130"/>
      <c r="M1040" s="9"/>
      <c r="O1040" s="9"/>
      <c r="Q1040" s="9"/>
      <c r="S1040" s="9"/>
      <c r="U1040" s="9"/>
    </row>
    <row r="1041" spans="7:21" s="18" customFormat="1">
      <c r="G1041" s="9"/>
      <c r="I1041" s="9"/>
      <c r="K1041" s="130"/>
      <c r="M1041" s="9"/>
      <c r="O1041" s="9"/>
      <c r="Q1041" s="9"/>
      <c r="S1041" s="9"/>
      <c r="U1041" s="9"/>
    </row>
    <row r="1042" spans="7:21" s="18" customFormat="1">
      <c r="G1042" s="9"/>
      <c r="I1042" s="9"/>
      <c r="K1042" s="130"/>
      <c r="M1042" s="9"/>
      <c r="O1042" s="9"/>
      <c r="Q1042" s="9"/>
      <c r="S1042" s="9"/>
      <c r="U1042" s="9"/>
    </row>
    <row r="1043" spans="7:21" s="18" customFormat="1">
      <c r="G1043" s="9"/>
      <c r="I1043" s="9"/>
      <c r="K1043" s="130"/>
      <c r="M1043" s="9"/>
      <c r="O1043" s="9"/>
      <c r="Q1043" s="9"/>
      <c r="S1043" s="9"/>
      <c r="U1043" s="9"/>
    </row>
    <row r="1044" spans="7:21" s="18" customFormat="1">
      <c r="G1044" s="9"/>
      <c r="I1044" s="9"/>
      <c r="K1044" s="130"/>
      <c r="M1044" s="9"/>
      <c r="O1044" s="9"/>
      <c r="Q1044" s="9"/>
      <c r="S1044" s="9"/>
      <c r="U1044" s="9"/>
    </row>
    <row r="1045" spans="7:21" s="18" customFormat="1">
      <c r="G1045" s="9"/>
      <c r="I1045" s="9"/>
      <c r="K1045" s="130"/>
      <c r="M1045" s="9"/>
      <c r="O1045" s="9"/>
      <c r="Q1045" s="9"/>
      <c r="S1045" s="9"/>
      <c r="U1045" s="9"/>
    </row>
    <row r="1046" spans="7:21" s="18" customFormat="1">
      <c r="G1046" s="9"/>
      <c r="I1046" s="9"/>
      <c r="K1046" s="130"/>
      <c r="M1046" s="9"/>
      <c r="O1046" s="9"/>
      <c r="Q1046" s="9"/>
      <c r="S1046" s="9"/>
      <c r="U1046" s="9"/>
    </row>
    <row r="1047" spans="7:21" s="18" customFormat="1">
      <c r="G1047" s="9"/>
      <c r="I1047" s="9"/>
      <c r="K1047" s="130"/>
      <c r="M1047" s="9"/>
      <c r="O1047" s="9"/>
      <c r="Q1047" s="9"/>
      <c r="S1047" s="9"/>
      <c r="U1047" s="9"/>
    </row>
    <row r="1048" spans="7:21" s="18" customFormat="1">
      <c r="G1048" s="9"/>
      <c r="I1048" s="9"/>
      <c r="K1048" s="130"/>
      <c r="M1048" s="9"/>
      <c r="O1048" s="9"/>
      <c r="Q1048" s="9"/>
      <c r="S1048" s="9"/>
      <c r="U1048" s="9"/>
    </row>
    <row r="1049" spans="7:21" s="18" customFormat="1">
      <c r="G1049" s="9"/>
      <c r="I1049" s="9"/>
      <c r="K1049" s="130"/>
      <c r="M1049" s="9"/>
      <c r="O1049" s="9"/>
      <c r="Q1049" s="9"/>
      <c r="S1049" s="9"/>
      <c r="U1049" s="9"/>
    </row>
    <row r="1050" spans="7:21" s="18" customFormat="1">
      <c r="G1050" s="9"/>
      <c r="I1050" s="9"/>
      <c r="K1050" s="130"/>
      <c r="M1050" s="9"/>
      <c r="O1050" s="9"/>
      <c r="Q1050" s="9"/>
      <c r="S1050" s="9"/>
      <c r="U1050" s="9"/>
    </row>
    <row r="1051" spans="7:21" s="18" customFormat="1">
      <c r="G1051" s="9"/>
      <c r="I1051" s="9"/>
      <c r="K1051" s="130"/>
      <c r="M1051" s="9"/>
      <c r="O1051" s="9"/>
      <c r="Q1051" s="9"/>
      <c r="S1051" s="9"/>
      <c r="U1051" s="9"/>
    </row>
    <row r="1052" spans="7:21" s="18" customFormat="1">
      <c r="G1052" s="9"/>
      <c r="I1052" s="9"/>
      <c r="K1052" s="130"/>
      <c r="M1052" s="9"/>
      <c r="O1052" s="9"/>
      <c r="Q1052" s="9"/>
      <c r="S1052" s="9"/>
      <c r="U1052" s="9"/>
    </row>
    <row r="1053" spans="7:21" s="18" customFormat="1">
      <c r="G1053" s="9"/>
      <c r="I1053" s="9"/>
      <c r="K1053" s="130"/>
      <c r="M1053" s="9"/>
      <c r="O1053" s="9"/>
      <c r="Q1053" s="9"/>
      <c r="S1053" s="9"/>
      <c r="U1053" s="9"/>
    </row>
    <row r="1054" spans="7:21" s="18" customFormat="1">
      <c r="G1054" s="9"/>
      <c r="I1054" s="9"/>
      <c r="K1054" s="130"/>
      <c r="M1054" s="9"/>
      <c r="O1054" s="9"/>
      <c r="Q1054" s="9"/>
      <c r="S1054" s="9"/>
      <c r="U1054" s="9"/>
    </row>
    <row r="1055" spans="7:21" s="18" customFormat="1">
      <c r="G1055" s="9"/>
      <c r="I1055" s="9"/>
      <c r="K1055" s="130"/>
      <c r="M1055" s="9"/>
      <c r="O1055" s="9"/>
      <c r="Q1055" s="9"/>
      <c r="S1055" s="9"/>
      <c r="U1055" s="9"/>
    </row>
    <row r="1056" spans="7:21" s="18" customFormat="1">
      <c r="G1056" s="9"/>
      <c r="I1056" s="9"/>
      <c r="K1056" s="130"/>
      <c r="M1056" s="9"/>
      <c r="O1056" s="9"/>
      <c r="Q1056" s="9"/>
      <c r="S1056" s="9"/>
      <c r="U1056" s="9"/>
    </row>
    <row r="1057" spans="7:21" s="18" customFormat="1">
      <c r="G1057" s="9"/>
      <c r="I1057" s="9"/>
      <c r="K1057" s="130"/>
      <c r="M1057" s="9"/>
      <c r="O1057" s="9"/>
      <c r="Q1057" s="9"/>
      <c r="S1057" s="9"/>
      <c r="U1057" s="9"/>
    </row>
    <row r="1058" spans="7:21" s="18" customFormat="1">
      <c r="G1058" s="9"/>
      <c r="I1058" s="9"/>
      <c r="K1058" s="130"/>
      <c r="M1058" s="9"/>
      <c r="O1058" s="9"/>
      <c r="Q1058" s="9"/>
      <c r="S1058" s="9"/>
      <c r="U1058" s="9"/>
    </row>
    <row r="1059" spans="7:21" s="18" customFormat="1">
      <c r="G1059" s="9"/>
      <c r="I1059" s="9"/>
      <c r="K1059" s="130"/>
      <c r="M1059" s="9"/>
      <c r="O1059" s="9"/>
      <c r="Q1059" s="9"/>
      <c r="S1059" s="9"/>
      <c r="U1059" s="9"/>
    </row>
    <row r="1060" spans="7:21" s="18" customFormat="1">
      <c r="G1060" s="9"/>
      <c r="I1060" s="9"/>
      <c r="K1060" s="130"/>
      <c r="M1060" s="9"/>
      <c r="O1060" s="9"/>
      <c r="Q1060" s="9"/>
      <c r="S1060" s="9"/>
      <c r="U1060" s="9"/>
    </row>
    <row r="1061" spans="7:21" s="18" customFormat="1">
      <c r="G1061" s="9"/>
      <c r="I1061" s="9"/>
      <c r="K1061" s="130"/>
      <c r="M1061" s="9"/>
      <c r="O1061" s="9"/>
      <c r="Q1061" s="9"/>
      <c r="S1061" s="9"/>
      <c r="U1061" s="9"/>
    </row>
    <row r="1062" spans="7:21" s="18" customFormat="1">
      <c r="G1062" s="9"/>
      <c r="I1062" s="9"/>
      <c r="K1062" s="130"/>
      <c r="M1062" s="9"/>
      <c r="O1062" s="9"/>
      <c r="Q1062" s="9"/>
      <c r="S1062" s="9"/>
      <c r="U1062" s="9"/>
    </row>
    <row r="1063" spans="7:21" s="18" customFormat="1">
      <c r="G1063" s="9"/>
      <c r="I1063" s="9"/>
      <c r="K1063" s="130"/>
      <c r="M1063" s="9"/>
      <c r="O1063" s="9"/>
      <c r="Q1063" s="9"/>
      <c r="S1063" s="9"/>
      <c r="U1063" s="9"/>
    </row>
    <row r="1064" spans="7:21" s="18" customFormat="1">
      <c r="G1064" s="9"/>
      <c r="I1064" s="9"/>
      <c r="K1064" s="130"/>
      <c r="M1064" s="9"/>
      <c r="O1064" s="9"/>
      <c r="Q1064" s="9"/>
      <c r="S1064" s="9"/>
      <c r="U1064" s="9"/>
    </row>
    <row r="1065" spans="7:21" s="18" customFormat="1">
      <c r="G1065" s="9"/>
      <c r="I1065" s="9"/>
      <c r="K1065" s="130"/>
      <c r="M1065" s="9"/>
      <c r="O1065" s="9"/>
      <c r="Q1065" s="9"/>
      <c r="S1065" s="9"/>
      <c r="U1065" s="9"/>
    </row>
    <row r="1066" spans="7:21" s="18" customFormat="1">
      <c r="G1066" s="9"/>
      <c r="I1066" s="9"/>
      <c r="K1066" s="130"/>
      <c r="M1066" s="9"/>
      <c r="O1066" s="8"/>
      <c r="Q1066" s="9"/>
      <c r="S1066" s="9"/>
      <c r="U1066" s="9"/>
    </row>
    <row r="1067" spans="7:21" s="18" customFormat="1">
      <c r="G1067" s="9"/>
      <c r="I1067" s="9"/>
      <c r="K1067" s="130"/>
      <c r="M1067" s="9"/>
      <c r="O1067" s="9"/>
      <c r="Q1067" s="9"/>
      <c r="S1067" s="9"/>
      <c r="U1067" s="9"/>
    </row>
    <row r="1068" spans="7:21" s="18" customFormat="1">
      <c r="G1068" s="9"/>
      <c r="I1068" s="9"/>
      <c r="K1068" s="130"/>
      <c r="M1068" s="9"/>
      <c r="O1068" s="9"/>
      <c r="Q1068" s="9"/>
      <c r="S1068" s="9"/>
      <c r="U1068" s="9"/>
    </row>
    <row r="1069" spans="7:21" s="18" customFormat="1">
      <c r="G1069" s="9"/>
      <c r="I1069" s="9"/>
      <c r="K1069" s="130"/>
      <c r="M1069" s="9"/>
      <c r="O1069" s="9"/>
      <c r="Q1069" s="9"/>
      <c r="S1069" s="9"/>
      <c r="U1069" s="9"/>
    </row>
    <row r="1070" spans="7:21" s="18" customFormat="1">
      <c r="G1070" s="9"/>
      <c r="I1070" s="9"/>
      <c r="K1070" s="130"/>
      <c r="M1070" s="9"/>
      <c r="O1070" s="9"/>
      <c r="Q1070" s="9"/>
      <c r="S1070" s="9"/>
      <c r="U1070" s="9"/>
    </row>
    <row r="1071" spans="7:21" s="18" customFormat="1">
      <c r="G1071" s="9"/>
      <c r="I1071" s="9"/>
      <c r="K1071" s="130"/>
      <c r="M1071" s="9"/>
      <c r="O1071" s="9"/>
      <c r="Q1071" s="9"/>
      <c r="S1071" s="9"/>
      <c r="U1071" s="9"/>
    </row>
    <row r="1072" spans="7:21" s="18" customFormat="1">
      <c r="G1072" s="9"/>
      <c r="I1072" s="9"/>
      <c r="K1072" s="130"/>
      <c r="M1072" s="9"/>
      <c r="O1072" s="9"/>
      <c r="Q1072" s="9"/>
      <c r="S1072" s="9"/>
      <c r="U1072" s="9"/>
    </row>
    <row r="1073" spans="7:21" s="18" customFormat="1">
      <c r="G1073" s="9"/>
      <c r="I1073" s="9"/>
      <c r="K1073" s="130"/>
      <c r="M1073" s="9"/>
      <c r="O1073" s="9"/>
      <c r="Q1073" s="9"/>
      <c r="S1073" s="9"/>
      <c r="U1073" s="9"/>
    </row>
    <row r="1074" spans="7:21" s="18" customFormat="1">
      <c r="G1074" s="9"/>
      <c r="I1074" s="9"/>
      <c r="K1074" s="130"/>
      <c r="M1074" s="9"/>
      <c r="O1074" s="9"/>
      <c r="Q1074" s="9"/>
      <c r="S1074" s="9"/>
      <c r="U1074" s="9"/>
    </row>
    <row r="1075" spans="7:21" s="18" customFormat="1">
      <c r="G1075" s="9"/>
      <c r="I1075" s="9"/>
      <c r="K1075" s="130"/>
      <c r="M1075" s="9"/>
      <c r="O1075" s="9"/>
      <c r="Q1075" s="9"/>
      <c r="S1075" s="9"/>
      <c r="U1075" s="9"/>
    </row>
    <row r="1076" spans="7:21" s="18" customFormat="1">
      <c r="G1076" s="9"/>
      <c r="I1076" s="9"/>
      <c r="K1076" s="130"/>
      <c r="M1076" s="9"/>
      <c r="O1076" s="9"/>
      <c r="Q1076" s="9"/>
      <c r="S1076" s="9"/>
      <c r="U1076" s="9"/>
    </row>
    <row r="1077" spans="7:21" s="18" customFormat="1">
      <c r="G1077" s="9"/>
      <c r="I1077" s="9"/>
      <c r="K1077" s="130"/>
      <c r="M1077" s="9"/>
      <c r="O1077" s="9"/>
      <c r="Q1077" s="9"/>
      <c r="S1077" s="9"/>
      <c r="U1077" s="9"/>
    </row>
    <row r="1078" spans="7:21" s="18" customFormat="1">
      <c r="G1078" s="9"/>
      <c r="I1078" s="9"/>
      <c r="K1078" s="130"/>
      <c r="M1078" s="9"/>
      <c r="O1078" s="9"/>
      <c r="Q1078" s="9"/>
      <c r="S1078" s="9"/>
      <c r="U1078" s="9"/>
    </row>
    <row r="1079" spans="7:21" s="18" customFormat="1">
      <c r="G1079" s="9"/>
      <c r="I1079" s="9"/>
      <c r="K1079" s="130"/>
      <c r="M1079" s="9"/>
      <c r="O1079" s="9"/>
      <c r="Q1079" s="9"/>
      <c r="S1079" s="9"/>
      <c r="U1079" s="9"/>
    </row>
    <row r="1080" spans="7:21" s="18" customFormat="1">
      <c r="G1080" s="9"/>
      <c r="I1080" s="9"/>
      <c r="K1080" s="130"/>
      <c r="M1080" s="9"/>
      <c r="O1080" s="9"/>
      <c r="Q1080" s="9"/>
      <c r="S1080" s="9"/>
      <c r="U1080" s="9"/>
    </row>
    <row r="1081" spans="7:21" s="18" customFormat="1">
      <c r="G1081" s="9"/>
      <c r="I1081" s="9"/>
      <c r="K1081" s="130"/>
      <c r="M1081" s="9"/>
      <c r="O1081" s="9"/>
      <c r="Q1081" s="9"/>
      <c r="S1081" s="9"/>
      <c r="U1081" s="9"/>
    </row>
    <row r="1082" spans="7:21" s="18" customFormat="1">
      <c r="G1082" s="9"/>
      <c r="I1082" s="9"/>
      <c r="K1082" s="130"/>
      <c r="M1082" s="9"/>
      <c r="O1082" s="9"/>
      <c r="Q1082" s="9"/>
      <c r="S1082" s="9"/>
      <c r="U1082" s="9"/>
    </row>
    <row r="1083" spans="7:21" s="18" customFormat="1">
      <c r="G1083" s="9"/>
      <c r="I1083" s="9"/>
      <c r="K1083" s="130"/>
      <c r="M1083" s="9"/>
      <c r="O1083" s="9"/>
      <c r="Q1083" s="9"/>
      <c r="S1083" s="9"/>
      <c r="U1083" s="9"/>
    </row>
    <row r="1084" spans="7:21" s="18" customFormat="1">
      <c r="G1084" s="9"/>
      <c r="I1084" s="9"/>
      <c r="K1084" s="130"/>
      <c r="M1084" s="9"/>
      <c r="O1084" s="9"/>
      <c r="Q1084" s="9"/>
      <c r="S1084" s="9"/>
      <c r="U1084" s="9"/>
    </row>
    <row r="1085" spans="7:21" s="18" customFormat="1">
      <c r="G1085" s="9"/>
      <c r="I1085" s="9"/>
      <c r="K1085" s="130"/>
      <c r="M1085" s="9"/>
      <c r="O1085" s="9"/>
      <c r="Q1085" s="9"/>
      <c r="S1085" s="9"/>
      <c r="U1085" s="9"/>
    </row>
    <row r="1086" spans="7:21" s="18" customFormat="1">
      <c r="G1086" s="9"/>
      <c r="I1086" s="9"/>
      <c r="K1086" s="130"/>
      <c r="M1086" s="9"/>
      <c r="O1086" s="9"/>
      <c r="Q1086" s="9"/>
      <c r="S1086" s="9"/>
      <c r="U1086" s="9"/>
    </row>
    <row r="1087" spans="7:21" s="18" customFormat="1">
      <c r="G1087" s="9"/>
      <c r="I1087" s="9"/>
      <c r="K1087" s="130"/>
      <c r="M1087" s="9"/>
      <c r="O1087" s="9"/>
      <c r="Q1087" s="9"/>
      <c r="S1087" s="9"/>
      <c r="U1087" s="9"/>
    </row>
    <row r="1088" spans="7:21" s="18" customFormat="1">
      <c r="G1088" s="9"/>
      <c r="I1088" s="9"/>
      <c r="K1088" s="130"/>
      <c r="M1088" s="9"/>
      <c r="O1088" s="9"/>
      <c r="Q1088" s="9"/>
      <c r="S1088" s="9"/>
      <c r="U1088" s="9"/>
    </row>
    <row r="1089" spans="7:21" s="18" customFormat="1">
      <c r="G1089" s="9"/>
      <c r="I1089" s="9"/>
      <c r="K1089" s="130"/>
      <c r="M1089" s="9"/>
      <c r="O1089" s="9"/>
      <c r="Q1089" s="9"/>
      <c r="S1089" s="9"/>
      <c r="U1089" s="9"/>
    </row>
    <row r="1090" spans="7:21" s="18" customFormat="1">
      <c r="G1090" s="9"/>
      <c r="I1090" s="9"/>
      <c r="K1090" s="130"/>
      <c r="M1090" s="9"/>
      <c r="O1090" s="9"/>
      <c r="Q1090" s="9"/>
      <c r="S1090" s="9"/>
      <c r="U1090" s="9"/>
    </row>
    <row r="1091" spans="7:21" s="18" customFormat="1">
      <c r="G1091" s="9"/>
      <c r="I1091" s="9"/>
      <c r="K1091" s="130"/>
      <c r="M1091" s="9"/>
      <c r="O1091" s="9"/>
      <c r="Q1091" s="9"/>
      <c r="S1091" s="9"/>
      <c r="U1091" s="9"/>
    </row>
    <row r="1092" spans="7:21" s="18" customFormat="1">
      <c r="G1092" s="9"/>
      <c r="I1092" s="9"/>
      <c r="K1092" s="130"/>
      <c r="M1092" s="9"/>
      <c r="O1092" s="9"/>
      <c r="Q1092" s="9"/>
      <c r="S1092" s="9"/>
      <c r="U1092" s="9"/>
    </row>
    <row r="1093" spans="7:21" s="18" customFormat="1">
      <c r="G1093" s="9"/>
      <c r="I1093" s="9"/>
      <c r="K1093" s="130"/>
      <c r="M1093" s="9"/>
      <c r="O1093" s="9"/>
      <c r="Q1093" s="9"/>
      <c r="S1093" s="9"/>
      <c r="U1093" s="9"/>
    </row>
    <row r="1094" spans="7:21" s="18" customFormat="1">
      <c r="G1094" s="9"/>
      <c r="I1094" s="9"/>
      <c r="K1094" s="130"/>
      <c r="M1094" s="9"/>
      <c r="O1094" s="9"/>
      <c r="Q1094" s="9"/>
      <c r="S1094" s="9"/>
      <c r="U1094" s="9"/>
    </row>
    <row r="1095" spans="7:21" s="18" customFormat="1">
      <c r="G1095" s="9"/>
      <c r="I1095" s="9"/>
      <c r="K1095" s="130"/>
      <c r="M1095" s="9"/>
      <c r="O1095" s="9"/>
      <c r="Q1095" s="9"/>
      <c r="S1095" s="9"/>
      <c r="U1095" s="9"/>
    </row>
    <row r="1096" spans="7:21" s="18" customFormat="1">
      <c r="G1096" s="9"/>
      <c r="I1096" s="9"/>
      <c r="K1096" s="130"/>
      <c r="M1096" s="9"/>
      <c r="O1096" s="9"/>
      <c r="Q1096" s="9"/>
      <c r="S1096" s="9"/>
      <c r="U1096" s="9"/>
    </row>
    <row r="1097" spans="7:21" s="18" customFormat="1">
      <c r="G1097" s="9"/>
      <c r="I1097" s="9"/>
      <c r="K1097" s="130"/>
      <c r="M1097" s="9"/>
      <c r="O1097" s="9"/>
      <c r="Q1097" s="9"/>
      <c r="S1097" s="9"/>
      <c r="U1097" s="9"/>
    </row>
    <row r="1098" spans="7:21" s="18" customFormat="1">
      <c r="G1098" s="9"/>
      <c r="I1098" s="9"/>
      <c r="K1098" s="130"/>
      <c r="M1098" s="9"/>
      <c r="O1098" s="9"/>
      <c r="Q1098" s="9"/>
      <c r="S1098" s="9"/>
      <c r="U1098" s="9"/>
    </row>
    <row r="1099" spans="7:21" s="18" customFormat="1">
      <c r="G1099" s="9"/>
      <c r="I1099" s="9"/>
      <c r="K1099" s="130"/>
      <c r="M1099" s="9"/>
      <c r="O1099" s="9"/>
      <c r="Q1099" s="9"/>
      <c r="S1099" s="9"/>
      <c r="U1099" s="9"/>
    </row>
    <row r="1100" spans="7:21" s="18" customFormat="1">
      <c r="G1100" s="9"/>
      <c r="I1100" s="9"/>
      <c r="K1100" s="130"/>
      <c r="M1100" s="9"/>
      <c r="O1100" s="9"/>
      <c r="Q1100" s="9"/>
      <c r="S1100" s="9"/>
      <c r="U1100" s="9"/>
    </row>
    <row r="1101" spans="7:21" s="18" customFormat="1">
      <c r="G1101" s="9"/>
      <c r="I1101" s="9"/>
      <c r="K1101" s="130"/>
      <c r="M1101" s="9"/>
      <c r="O1101" s="9"/>
      <c r="Q1101" s="9"/>
      <c r="S1101" s="9"/>
      <c r="U1101" s="9"/>
    </row>
    <row r="1102" spans="7:21" s="18" customFormat="1">
      <c r="G1102" s="9"/>
      <c r="I1102" s="9"/>
      <c r="K1102" s="130"/>
      <c r="M1102" s="9"/>
      <c r="O1102" s="9"/>
      <c r="Q1102" s="9"/>
      <c r="S1102" s="9"/>
      <c r="U1102" s="9"/>
    </row>
    <row r="1103" spans="7:21" s="18" customFormat="1">
      <c r="G1103" s="9"/>
      <c r="I1103" s="9"/>
      <c r="K1103" s="130"/>
      <c r="M1103" s="9"/>
      <c r="O1103" s="9"/>
      <c r="Q1103" s="9"/>
      <c r="S1103" s="9"/>
      <c r="U1103" s="9"/>
    </row>
    <row r="1104" spans="7:21" s="18" customFormat="1">
      <c r="G1104" s="9"/>
      <c r="I1104" s="9"/>
      <c r="K1104" s="130"/>
      <c r="M1104" s="9"/>
      <c r="O1104" s="9"/>
      <c r="Q1104" s="9"/>
      <c r="S1104" s="9"/>
      <c r="U1104" s="9"/>
    </row>
    <row r="1105" spans="7:21" s="18" customFormat="1">
      <c r="G1105" s="9"/>
      <c r="I1105" s="9"/>
      <c r="K1105" s="130"/>
      <c r="M1105" s="9"/>
      <c r="O1105" s="9"/>
      <c r="Q1105" s="9"/>
      <c r="S1105" s="9"/>
      <c r="U1105" s="9"/>
    </row>
    <row r="1106" spans="7:21" s="18" customFormat="1">
      <c r="G1106" s="9"/>
      <c r="I1106" s="9"/>
      <c r="K1106" s="130"/>
      <c r="M1106" s="9"/>
      <c r="O1106" s="9"/>
      <c r="Q1106" s="9"/>
      <c r="S1106" s="9"/>
      <c r="U1106" s="9"/>
    </row>
    <row r="1107" spans="7:21" s="18" customFormat="1">
      <c r="G1107" s="9"/>
      <c r="I1107" s="9"/>
      <c r="K1107" s="130"/>
      <c r="M1107" s="9"/>
      <c r="O1107" s="9"/>
      <c r="Q1107" s="9"/>
      <c r="S1107" s="9"/>
      <c r="U1107" s="9"/>
    </row>
    <row r="1108" spans="7:21" s="18" customFormat="1">
      <c r="G1108" s="9"/>
      <c r="I1108" s="9"/>
      <c r="K1108" s="130"/>
      <c r="M1108" s="9"/>
      <c r="O1108" s="9"/>
      <c r="Q1108" s="9"/>
      <c r="S1108" s="9"/>
      <c r="U1108" s="9"/>
    </row>
    <row r="1109" spans="7:21" s="18" customFormat="1">
      <c r="G1109" s="9"/>
      <c r="I1109" s="9"/>
      <c r="K1109" s="130"/>
      <c r="M1109" s="9"/>
      <c r="O1109" s="9"/>
      <c r="Q1109" s="9"/>
      <c r="S1109" s="9"/>
      <c r="U1109" s="9"/>
    </row>
    <row r="1110" spans="7:21" s="18" customFormat="1">
      <c r="G1110" s="9"/>
      <c r="I1110" s="9"/>
      <c r="K1110" s="130"/>
      <c r="M1110" s="9"/>
      <c r="O1110" s="9"/>
      <c r="Q1110" s="9"/>
      <c r="S1110" s="9"/>
      <c r="U1110" s="9"/>
    </row>
    <row r="1111" spans="7:21" s="18" customFormat="1">
      <c r="G1111" s="9"/>
      <c r="I1111" s="9"/>
      <c r="K1111" s="130"/>
      <c r="M1111" s="9"/>
      <c r="O1111" s="9"/>
      <c r="Q1111" s="9"/>
      <c r="S1111" s="9"/>
      <c r="U1111" s="9"/>
    </row>
    <row r="1112" spans="7:21" s="18" customFormat="1">
      <c r="G1112" s="9"/>
      <c r="I1112" s="9"/>
      <c r="K1112" s="130"/>
      <c r="M1112" s="9"/>
      <c r="O1112" s="9"/>
      <c r="Q1112" s="9"/>
      <c r="S1112" s="9"/>
      <c r="U1112" s="9"/>
    </row>
    <row r="1113" spans="7:21" s="18" customFormat="1">
      <c r="G1113" s="9"/>
      <c r="I1113" s="9"/>
      <c r="K1113" s="130"/>
      <c r="M1113" s="9"/>
      <c r="O1113" s="9"/>
      <c r="Q1113" s="9"/>
      <c r="S1113" s="9"/>
      <c r="U1113" s="9"/>
    </row>
    <row r="1114" spans="7:21" s="18" customFormat="1">
      <c r="G1114" s="9"/>
      <c r="I1114" s="9"/>
      <c r="K1114" s="130"/>
      <c r="M1114" s="9"/>
      <c r="O1114" s="9"/>
      <c r="Q1114" s="9"/>
      <c r="S1114" s="9"/>
      <c r="U1114" s="9"/>
    </row>
    <row r="1115" spans="7:21" s="18" customFormat="1">
      <c r="G1115" s="9"/>
      <c r="I1115" s="9"/>
      <c r="K1115" s="130"/>
      <c r="M1115" s="9"/>
      <c r="O1115" s="9"/>
      <c r="Q1115" s="9"/>
      <c r="S1115" s="9"/>
      <c r="U1115" s="9"/>
    </row>
    <row r="1116" spans="7:21" s="18" customFormat="1">
      <c r="G1116" s="9"/>
      <c r="I1116" s="9"/>
      <c r="K1116" s="130"/>
      <c r="M1116" s="9"/>
      <c r="O1116" s="9"/>
      <c r="Q1116" s="9"/>
      <c r="S1116" s="9"/>
      <c r="U1116" s="9"/>
    </row>
    <row r="1117" spans="7:21" s="18" customFormat="1">
      <c r="G1117" s="9"/>
      <c r="I1117" s="9"/>
      <c r="K1117" s="130"/>
      <c r="M1117" s="9"/>
      <c r="O1117" s="9"/>
      <c r="Q1117" s="9"/>
      <c r="S1117" s="9"/>
      <c r="U1117" s="9"/>
    </row>
    <row r="1118" spans="7:21" s="18" customFormat="1">
      <c r="G1118" s="9"/>
      <c r="I1118" s="9"/>
      <c r="K1118" s="130"/>
      <c r="M1118" s="9"/>
      <c r="O1118" s="9"/>
      <c r="Q1118" s="9"/>
      <c r="S1118" s="9"/>
      <c r="U1118" s="9"/>
    </row>
    <row r="1119" spans="7:21" s="18" customFormat="1">
      <c r="G1119" s="9"/>
      <c r="I1119" s="9"/>
      <c r="K1119" s="130"/>
      <c r="M1119" s="9"/>
      <c r="O1119" s="9"/>
      <c r="Q1119" s="9"/>
      <c r="S1119" s="9"/>
      <c r="U1119" s="9"/>
    </row>
    <row r="1120" spans="7:21" s="18" customFormat="1">
      <c r="G1120" s="9"/>
      <c r="I1120" s="9"/>
      <c r="K1120" s="130"/>
      <c r="M1120" s="9"/>
      <c r="O1120" s="9"/>
      <c r="Q1120" s="9"/>
      <c r="S1120" s="9"/>
      <c r="U1120" s="9"/>
    </row>
    <row r="1121" spans="7:21" s="18" customFormat="1">
      <c r="G1121" s="9"/>
      <c r="I1121" s="9"/>
      <c r="K1121" s="130"/>
      <c r="M1121" s="9"/>
      <c r="O1121" s="9"/>
      <c r="Q1121" s="9"/>
      <c r="S1121" s="9"/>
      <c r="U1121" s="9"/>
    </row>
    <row r="1122" spans="7:21" s="18" customFormat="1">
      <c r="G1122" s="9"/>
      <c r="I1122" s="9"/>
      <c r="K1122" s="130"/>
      <c r="M1122" s="9"/>
      <c r="O1122" s="9"/>
      <c r="Q1122" s="9"/>
      <c r="S1122" s="9"/>
      <c r="U1122" s="9"/>
    </row>
    <row r="1123" spans="7:21" s="18" customFormat="1">
      <c r="G1123" s="9"/>
      <c r="I1123" s="9"/>
      <c r="K1123" s="130"/>
      <c r="M1123" s="9"/>
      <c r="O1123" s="9"/>
      <c r="Q1123" s="9"/>
      <c r="S1123" s="9"/>
      <c r="U1123" s="9"/>
    </row>
    <row r="1124" spans="7:21" s="18" customFormat="1">
      <c r="G1124" s="9"/>
      <c r="I1124" s="9"/>
      <c r="K1124" s="130"/>
      <c r="M1124" s="9"/>
      <c r="O1124" s="9"/>
      <c r="Q1124" s="9"/>
      <c r="S1124" s="9"/>
      <c r="U1124" s="9"/>
    </row>
    <row r="1125" spans="7:21" s="18" customFormat="1">
      <c r="G1125" s="9"/>
      <c r="I1125" s="9"/>
      <c r="K1125" s="130"/>
      <c r="M1125" s="9"/>
      <c r="O1125" s="9"/>
      <c r="Q1125" s="9"/>
      <c r="S1125" s="9"/>
      <c r="U1125" s="9"/>
    </row>
    <row r="1126" spans="7:21" s="18" customFormat="1">
      <c r="G1126" s="9"/>
      <c r="I1126" s="9"/>
      <c r="K1126" s="130"/>
      <c r="M1126" s="9"/>
      <c r="O1126" s="9"/>
      <c r="Q1126" s="9"/>
      <c r="S1126" s="9"/>
      <c r="U1126" s="9"/>
    </row>
    <row r="1127" spans="7:21" s="18" customFormat="1">
      <c r="G1127" s="9"/>
      <c r="I1127" s="9"/>
      <c r="K1127" s="130"/>
      <c r="M1127" s="9"/>
      <c r="O1127" s="9"/>
      <c r="Q1127" s="9"/>
      <c r="S1127" s="9"/>
      <c r="U1127" s="9"/>
    </row>
    <row r="1128" spans="7:21" s="18" customFormat="1">
      <c r="G1128" s="9"/>
      <c r="I1128" s="9"/>
      <c r="K1128" s="130"/>
      <c r="M1128" s="9"/>
      <c r="O1128" s="9"/>
      <c r="Q1128" s="9"/>
      <c r="S1128" s="9"/>
      <c r="U1128" s="9"/>
    </row>
    <row r="1129" spans="7:21" s="18" customFormat="1">
      <c r="G1129" s="9"/>
      <c r="I1129" s="9"/>
      <c r="K1129" s="130"/>
      <c r="M1129" s="9"/>
      <c r="O1129" s="9"/>
      <c r="Q1129" s="9"/>
      <c r="S1129" s="9"/>
      <c r="U1129" s="9"/>
    </row>
    <row r="1130" spans="7:21" s="18" customFormat="1">
      <c r="G1130" s="9"/>
      <c r="I1130" s="9"/>
      <c r="K1130" s="130"/>
      <c r="M1130" s="9"/>
      <c r="O1130" s="9"/>
      <c r="Q1130" s="9"/>
      <c r="S1130" s="9"/>
      <c r="U1130" s="9"/>
    </row>
    <row r="1131" spans="7:21" s="18" customFormat="1">
      <c r="G1131" s="9"/>
      <c r="I1131" s="9"/>
      <c r="K1131" s="130"/>
      <c r="M1131" s="9"/>
      <c r="O1131" s="9"/>
      <c r="Q1131" s="9"/>
      <c r="S1131" s="9"/>
      <c r="U1131" s="9"/>
    </row>
    <row r="1132" spans="7:21" s="18" customFormat="1">
      <c r="G1132" s="9"/>
      <c r="I1132" s="9"/>
      <c r="K1132" s="130"/>
      <c r="M1132" s="9"/>
      <c r="O1132" s="9"/>
      <c r="Q1132" s="9"/>
      <c r="S1132" s="9"/>
      <c r="U1132" s="9"/>
    </row>
    <row r="1133" spans="7:21" s="18" customFormat="1">
      <c r="G1133" s="9"/>
      <c r="I1133" s="9"/>
      <c r="K1133" s="130"/>
      <c r="M1133" s="9"/>
      <c r="O1133" s="9"/>
      <c r="Q1133" s="9"/>
      <c r="S1133" s="9"/>
      <c r="U1133" s="9"/>
    </row>
    <row r="1134" spans="7:21" s="18" customFormat="1">
      <c r="G1134" s="9"/>
      <c r="I1134" s="9"/>
      <c r="K1134" s="130"/>
      <c r="M1134" s="9"/>
      <c r="O1134" s="9"/>
      <c r="Q1134" s="9"/>
      <c r="S1134" s="9"/>
      <c r="U1134" s="9"/>
    </row>
    <row r="1135" spans="7:21" s="18" customFormat="1">
      <c r="G1135" s="9"/>
      <c r="I1135" s="9"/>
      <c r="K1135" s="130"/>
      <c r="M1135" s="9"/>
      <c r="O1135" s="9"/>
      <c r="Q1135" s="9"/>
      <c r="S1135" s="9"/>
      <c r="U1135" s="9"/>
    </row>
    <row r="1136" spans="7:21" s="18" customFormat="1">
      <c r="G1136" s="9"/>
      <c r="I1136" s="9"/>
      <c r="K1136" s="130"/>
      <c r="M1136" s="9"/>
      <c r="O1136" s="9"/>
      <c r="Q1136" s="9"/>
      <c r="S1136" s="9"/>
      <c r="U1136" s="9"/>
    </row>
    <row r="1137" spans="7:21" s="18" customFormat="1">
      <c r="G1137" s="9"/>
      <c r="I1137" s="9"/>
      <c r="K1137" s="130"/>
      <c r="M1137" s="9"/>
      <c r="O1137" s="9"/>
      <c r="Q1137" s="9"/>
      <c r="S1137" s="9"/>
      <c r="U1137" s="9"/>
    </row>
    <row r="1138" spans="7:21" s="18" customFormat="1">
      <c r="G1138" s="9"/>
      <c r="I1138" s="9"/>
      <c r="K1138" s="130"/>
      <c r="M1138" s="9"/>
      <c r="O1138" s="9"/>
      <c r="Q1138" s="9"/>
      <c r="S1138" s="9"/>
      <c r="U1138" s="9"/>
    </row>
    <row r="1139" spans="7:21" s="18" customFormat="1">
      <c r="G1139" s="9"/>
      <c r="I1139" s="9"/>
      <c r="K1139" s="130"/>
      <c r="M1139" s="9"/>
      <c r="O1139" s="9"/>
      <c r="Q1139" s="9"/>
      <c r="S1139" s="9"/>
      <c r="U1139" s="9"/>
    </row>
    <row r="1140" spans="7:21" s="18" customFormat="1">
      <c r="G1140" s="9"/>
      <c r="I1140" s="9"/>
      <c r="K1140" s="130"/>
      <c r="M1140" s="9"/>
      <c r="O1140" s="9"/>
      <c r="Q1140" s="9"/>
      <c r="S1140" s="9"/>
      <c r="U1140" s="9"/>
    </row>
    <row r="1141" spans="7:21" s="18" customFormat="1">
      <c r="G1141" s="9"/>
      <c r="I1141" s="9"/>
      <c r="K1141" s="130"/>
      <c r="M1141" s="9"/>
      <c r="O1141" s="9"/>
      <c r="Q1141" s="9"/>
      <c r="S1141" s="9"/>
      <c r="U1141" s="9"/>
    </row>
    <row r="1142" spans="7:21" s="18" customFormat="1">
      <c r="G1142" s="9"/>
      <c r="I1142" s="9"/>
      <c r="K1142" s="130"/>
      <c r="M1142" s="9"/>
      <c r="O1142" s="9"/>
      <c r="Q1142" s="9"/>
      <c r="S1142" s="9"/>
      <c r="U1142" s="9"/>
    </row>
    <row r="1143" spans="7:21" s="18" customFormat="1">
      <c r="G1143" s="9"/>
      <c r="I1143" s="9"/>
      <c r="K1143" s="130"/>
      <c r="M1143" s="9"/>
      <c r="O1143" s="9"/>
      <c r="Q1143" s="9"/>
      <c r="S1143" s="9"/>
      <c r="U1143" s="9"/>
    </row>
    <row r="1144" spans="7:21" s="18" customFormat="1">
      <c r="G1144" s="9"/>
      <c r="I1144" s="9"/>
      <c r="K1144" s="130"/>
      <c r="M1144" s="9"/>
      <c r="O1144" s="9"/>
      <c r="Q1144" s="9"/>
      <c r="S1144" s="9"/>
      <c r="U1144" s="9"/>
    </row>
    <row r="1145" spans="7:21" s="18" customFormat="1">
      <c r="G1145" s="9"/>
      <c r="I1145" s="9"/>
      <c r="K1145" s="130"/>
      <c r="M1145" s="9"/>
      <c r="O1145" s="9"/>
      <c r="Q1145" s="9"/>
      <c r="S1145" s="9"/>
      <c r="U1145" s="9"/>
    </row>
    <row r="1146" spans="7:21" s="18" customFormat="1">
      <c r="G1146" s="9"/>
      <c r="I1146" s="9"/>
      <c r="K1146" s="130"/>
      <c r="M1146" s="9"/>
      <c r="O1146" s="9"/>
      <c r="Q1146" s="9"/>
      <c r="S1146" s="9"/>
      <c r="U1146" s="9"/>
    </row>
    <row r="1147" spans="7:21" s="18" customFormat="1">
      <c r="G1147" s="9"/>
      <c r="I1147" s="9"/>
      <c r="K1147" s="130"/>
      <c r="M1147" s="9"/>
      <c r="O1147" s="9"/>
      <c r="Q1147" s="9"/>
      <c r="S1147" s="9"/>
      <c r="U1147" s="9"/>
    </row>
    <row r="1148" spans="7:21" s="18" customFormat="1">
      <c r="G1148" s="9"/>
      <c r="I1148" s="9"/>
      <c r="K1148" s="130"/>
      <c r="M1148" s="9"/>
      <c r="O1148" s="9"/>
      <c r="Q1148" s="9"/>
      <c r="S1148" s="9"/>
      <c r="U1148" s="9"/>
    </row>
    <row r="1149" spans="7:21" s="18" customFormat="1">
      <c r="G1149" s="9"/>
      <c r="I1149" s="9"/>
      <c r="K1149" s="130"/>
      <c r="M1149" s="9"/>
      <c r="O1149" s="9"/>
      <c r="Q1149" s="9"/>
      <c r="S1149" s="9"/>
      <c r="U1149" s="9"/>
    </row>
    <row r="1150" spans="7:21" s="18" customFormat="1">
      <c r="G1150" s="9"/>
      <c r="I1150" s="9"/>
      <c r="K1150" s="130"/>
      <c r="M1150" s="9"/>
      <c r="O1150" s="9"/>
      <c r="Q1150" s="9"/>
      <c r="S1150" s="9"/>
      <c r="U1150" s="9"/>
    </row>
    <row r="1151" spans="7:21" s="18" customFormat="1">
      <c r="G1151" s="9"/>
      <c r="I1151" s="9"/>
      <c r="K1151" s="130"/>
      <c r="M1151" s="9"/>
      <c r="O1151" s="9"/>
      <c r="Q1151" s="9"/>
      <c r="S1151" s="9"/>
      <c r="U1151" s="9"/>
    </row>
    <row r="1152" spans="7:21" s="18" customFormat="1">
      <c r="G1152" s="9"/>
      <c r="I1152" s="9"/>
      <c r="K1152" s="130"/>
      <c r="M1152" s="9"/>
      <c r="O1152" s="9"/>
      <c r="Q1152" s="9"/>
      <c r="S1152" s="9"/>
      <c r="U1152" s="9"/>
    </row>
    <row r="1153" spans="7:21" s="18" customFormat="1">
      <c r="G1153" s="9"/>
      <c r="I1153" s="9"/>
      <c r="K1153" s="130"/>
      <c r="M1153" s="9"/>
      <c r="O1153" s="9"/>
      <c r="Q1153" s="9"/>
      <c r="S1153" s="9"/>
      <c r="U1153" s="9"/>
    </row>
    <row r="1154" spans="7:21" s="18" customFormat="1">
      <c r="G1154" s="9"/>
      <c r="I1154" s="9"/>
      <c r="K1154" s="130"/>
      <c r="M1154" s="9"/>
      <c r="O1154" s="9"/>
      <c r="Q1154" s="9"/>
      <c r="S1154" s="9"/>
      <c r="U1154" s="9"/>
    </row>
    <row r="1155" spans="7:21" s="18" customFormat="1">
      <c r="G1155" s="9"/>
      <c r="I1155" s="9"/>
      <c r="K1155" s="130"/>
      <c r="M1155" s="9"/>
      <c r="O1155" s="9"/>
      <c r="Q1155" s="9"/>
      <c r="S1155" s="9"/>
      <c r="U1155" s="9"/>
    </row>
    <row r="1156" spans="7:21" s="18" customFormat="1">
      <c r="G1156" s="9"/>
      <c r="I1156" s="9"/>
      <c r="K1156" s="130"/>
      <c r="M1156" s="9"/>
      <c r="O1156" s="9"/>
      <c r="Q1156" s="9"/>
      <c r="S1156" s="9"/>
      <c r="U1156" s="9"/>
    </row>
    <row r="1157" spans="7:21" s="18" customFormat="1">
      <c r="G1157" s="9"/>
      <c r="I1157" s="9"/>
      <c r="K1157" s="130"/>
      <c r="M1157" s="9"/>
      <c r="O1157" s="9"/>
      <c r="Q1157" s="9"/>
      <c r="S1157" s="9"/>
      <c r="U1157" s="9"/>
    </row>
    <row r="1158" spans="7:21" s="18" customFormat="1">
      <c r="G1158" s="9"/>
      <c r="I1158" s="9"/>
      <c r="K1158" s="130"/>
      <c r="M1158" s="9"/>
      <c r="O1158" s="9"/>
      <c r="Q1158" s="9"/>
      <c r="S1158" s="9"/>
      <c r="U1158" s="9"/>
    </row>
    <row r="1159" spans="7:21" s="18" customFormat="1">
      <c r="G1159" s="9"/>
      <c r="I1159" s="9"/>
      <c r="K1159" s="130"/>
      <c r="M1159" s="9"/>
      <c r="O1159" s="9"/>
      <c r="Q1159" s="9"/>
      <c r="S1159" s="9"/>
      <c r="U1159" s="9"/>
    </row>
    <row r="1160" spans="7:21" s="18" customFormat="1">
      <c r="G1160" s="9"/>
      <c r="I1160" s="9"/>
      <c r="K1160" s="130"/>
      <c r="M1160" s="9"/>
      <c r="O1160" s="9"/>
      <c r="Q1160" s="9"/>
      <c r="S1160" s="9"/>
      <c r="U1160" s="9"/>
    </row>
    <row r="1161" spans="7:21" s="18" customFormat="1">
      <c r="G1161" s="9"/>
      <c r="I1161" s="9"/>
      <c r="K1161" s="130"/>
      <c r="M1161" s="9"/>
      <c r="O1161" s="9"/>
      <c r="Q1161" s="9"/>
      <c r="S1161" s="9"/>
      <c r="U1161" s="9"/>
    </row>
    <row r="1162" spans="7:21" s="18" customFormat="1">
      <c r="G1162" s="9"/>
      <c r="I1162" s="9"/>
      <c r="K1162" s="130"/>
      <c r="M1162" s="9"/>
      <c r="O1162" s="9"/>
      <c r="Q1162" s="9"/>
      <c r="S1162" s="9"/>
      <c r="U1162" s="9"/>
    </row>
    <row r="1163" spans="7:21" s="18" customFormat="1">
      <c r="G1163" s="9"/>
      <c r="I1163" s="9"/>
      <c r="K1163" s="130"/>
      <c r="M1163" s="9"/>
      <c r="O1163" s="9"/>
      <c r="Q1163" s="9"/>
      <c r="S1163" s="9"/>
      <c r="U1163" s="9"/>
    </row>
    <row r="1164" spans="7:21" s="18" customFormat="1">
      <c r="G1164" s="9"/>
      <c r="I1164" s="9"/>
      <c r="K1164" s="130"/>
      <c r="M1164" s="9"/>
      <c r="O1164" s="9"/>
      <c r="Q1164" s="9"/>
      <c r="S1164" s="9"/>
      <c r="U1164" s="9"/>
    </row>
    <row r="1165" spans="7:21" s="18" customFormat="1">
      <c r="G1165" s="9"/>
      <c r="I1165" s="9"/>
      <c r="K1165" s="130"/>
      <c r="M1165" s="9"/>
      <c r="O1165" s="9"/>
      <c r="Q1165" s="9"/>
      <c r="S1165" s="9"/>
      <c r="U1165" s="9"/>
    </row>
    <row r="1166" spans="7:21" s="18" customFormat="1">
      <c r="G1166" s="9"/>
      <c r="I1166" s="9"/>
      <c r="K1166" s="130"/>
      <c r="M1166" s="9"/>
      <c r="O1166" s="9"/>
      <c r="Q1166" s="9"/>
      <c r="S1166" s="9"/>
      <c r="U1166" s="9"/>
    </row>
    <row r="1167" spans="7:21" s="18" customFormat="1">
      <c r="G1167" s="9"/>
      <c r="I1167" s="9"/>
      <c r="K1167" s="130"/>
      <c r="M1167" s="9"/>
      <c r="O1167" s="9"/>
      <c r="Q1167" s="9"/>
      <c r="S1167" s="9"/>
      <c r="U1167" s="9"/>
    </row>
    <row r="1168" spans="7:21" s="18" customFormat="1">
      <c r="G1168" s="9"/>
      <c r="I1168" s="9"/>
      <c r="K1168" s="130"/>
      <c r="M1168" s="9"/>
      <c r="O1168" s="9"/>
      <c r="Q1168" s="9"/>
      <c r="S1168" s="9"/>
      <c r="U1168" s="9"/>
    </row>
    <row r="1169" spans="7:21" s="18" customFormat="1">
      <c r="G1169" s="9"/>
      <c r="I1169" s="9"/>
      <c r="K1169" s="130"/>
      <c r="M1169" s="9"/>
      <c r="O1169" s="9"/>
      <c r="Q1169" s="9"/>
      <c r="S1169" s="9"/>
      <c r="U1169" s="9"/>
    </row>
  </sheetData>
  <mergeCells count="354">
    <mergeCell ref="B256:B257"/>
    <mergeCell ref="E332:F332"/>
    <mergeCell ref="I330:J330"/>
    <mergeCell ref="J327:J329"/>
    <mergeCell ref="J587:J589"/>
    <mergeCell ref="J667:J669"/>
    <mergeCell ref="J647:J649"/>
    <mergeCell ref="G222:H222"/>
    <mergeCell ref="G550:H550"/>
    <mergeCell ref="J503:J505"/>
    <mergeCell ref="J487:J489"/>
    <mergeCell ref="J519:J521"/>
    <mergeCell ref="J539:J541"/>
    <mergeCell ref="I506:J506"/>
    <mergeCell ref="J567:J569"/>
    <mergeCell ref="J551:J553"/>
    <mergeCell ref="J555:J557"/>
    <mergeCell ref="G582:H582"/>
    <mergeCell ref="E592:F592"/>
    <mergeCell ref="L331:L337"/>
    <mergeCell ref="G214:H214"/>
    <mergeCell ref="G326:H326"/>
    <mergeCell ref="J471:J473"/>
    <mergeCell ref="J475:J477"/>
    <mergeCell ref="J455:J457"/>
    <mergeCell ref="J459:J461"/>
    <mergeCell ref="J439:J441"/>
    <mergeCell ref="J443:J445"/>
    <mergeCell ref="J423:J425"/>
    <mergeCell ref="J427:J429"/>
    <mergeCell ref="I218:J218"/>
    <mergeCell ref="G358:H358"/>
    <mergeCell ref="G382:H382"/>
    <mergeCell ref="I378:J378"/>
    <mergeCell ref="G374:H374"/>
    <mergeCell ref="K18:L18"/>
    <mergeCell ref="G62:H62"/>
    <mergeCell ref="J263:J265"/>
    <mergeCell ref="J267:J269"/>
    <mergeCell ref="G198:H198"/>
    <mergeCell ref="I202:J202"/>
    <mergeCell ref="L243:L249"/>
    <mergeCell ref="J231:J233"/>
    <mergeCell ref="J235:J237"/>
    <mergeCell ref="I266:J266"/>
    <mergeCell ref="J71:J73"/>
    <mergeCell ref="J75:J77"/>
    <mergeCell ref="L171:L177"/>
    <mergeCell ref="K210:L210"/>
    <mergeCell ref="K114:L114"/>
    <mergeCell ref="J187:J189"/>
    <mergeCell ref="J167:J169"/>
    <mergeCell ref="G182:H182"/>
    <mergeCell ref="H220:H221"/>
    <mergeCell ref="K242:L242"/>
    <mergeCell ref="G6:H6"/>
    <mergeCell ref="I58:J58"/>
    <mergeCell ref="G54:H54"/>
    <mergeCell ref="J7:J9"/>
    <mergeCell ref="J11:J13"/>
    <mergeCell ref="I10:J10"/>
    <mergeCell ref="I26:J26"/>
    <mergeCell ref="G150:H150"/>
    <mergeCell ref="I74:J74"/>
    <mergeCell ref="G30:H30"/>
    <mergeCell ref="P35:P65"/>
    <mergeCell ref="P67:P97"/>
    <mergeCell ref="N99:N113"/>
    <mergeCell ref="L147:L153"/>
    <mergeCell ref="L139:L145"/>
    <mergeCell ref="M34:N34"/>
    <mergeCell ref="O66:P66"/>
    <mergeCell ref="K50:L50"/>
    <mergeCell ref="K82:L82"/>
    <mergeCell ref="M98:N98"/>
    <mergeCell ref="N83:N97"/>
    <mergeCell ref="L83:L89"/>
    <mergeCell ref="L75:L81"/>
    <mergeCell ref="L107:L113"/>
    <mergeCell ref="L115:L121"/>
    <mergeCell ref="N147:N161"/>
    <mergeCell ref="L11:L17"/>
    <mergeCell ref="L19:L25"/>
    <mergeCell ref="J135:J137"/>
    <mergeCell ref="J139:J141"/>
    <mergeCell ref="J199:J201"/>
    <mergeCell ref="J203:J205"/>
    <mergeCell ref="J183:J185"/>
    <mergeCell ref="J491:J493"/>
    <mergeCell ref="L51:L57"/>
    <mergeCell ref="L43:L49"/>
    <mergeCell ref="J407:J409"/>
    <mergeCell ref="J411:J413"/>
    <mergeCell ref="J391:J393"/>
    <mergeCell ref="J395:J397"/>
    <mergeCell ref="J123:J125"/>
    <mergeCell ref="I138:J138"/>
    <mergeCell ref="I154:J154"/>
    <mergeCell ref="J155:J157"/>
    <mergeCell ref="J171:J173"/>
    <mergeCell ref="I346:J346"/>
    <mergeCell ref="I362:J362"/>
    <mergeCell ref="I234:J234"/>
    <mergeCell ref="I186:J186"/>
    <mergeCell ref="K178:L178"/>
    <mergeCell ref="N19:N33"/>
    <mergeCell ref="J23:J25"/>
    <mergeCell ref="J27:J29"/>
    <mergeCell ref="J87:J89"/>
    <mergeCell ref="J91:J93"/>
    <mergeCell ref="J39:J41"/>
    <mergeCell ref="J43:J45"/>
    <mergeCell ref="J55:J57"/>
    <mergeCell ref="J59:J61"/>
    <mergeCell ref="N35:N49"/>
    <mergeCell ref="R131:R193"/>
    <mergeCell ref="J331:J333"/>
    <mergeCell ref="J379:J381"/>
    <mergeCell ref="N467:N481"/>
    <mergeCell ref="L459:L465"/>
    <mergeCell ref="K338:L338"/>
    <mergeCell ref="O450:P450"/>
    <mergeCell ref="Q386:R386"/>
    <mergeCell ref="J215:J217"/>
    <mergeCell ref="J219:J221"/>
    <mergeCell ref="I170:J170"/>
    <mergeCell ref="K402:L402"/>
    <mergeCell ref="M418:N418"/>
    <mergeCell ref="L395:L401"/>
    <mergeCell ref="J247:J249"/>
    <mergeCell ref="J251:J253"/>
    <mergeCell ref="P195:P225"/>
    <mergeCell ref="N163:N177"/>
    <mergeCell ref="N211:N225"/>
    <mergeCell ref="L211:L217"/>
    <mergeCell ref="L203:L209"/>
    <mergeCell ref="L179:L185"/>
    <mergeCell ref="J151:J153"/>
    <mergeCell ref="J295:J297"/>
    <mergeCell ref="S258:T258"/>
    <mergeCell ref="M226:N226"/>
    <mergeCell ref="T131:T257"/>
    <mergeCell ref="T259:T385"/>
    <mergeCell ref="R323:R385"/>
    <mergeCell ref="N339:N353"/>
    <mergeCell ref="O322:P322"/>
    <mergeCell ref="P163:P193"/>
    <mergeCell ref="K146:L146"/>
    <mergeCell ref="M162:N162"/>
    <mergeCell ref="L235:L241"/>
    <mergeCell ref="L307:L313"/>
    <mergeCell ref="L299:L305"/>
    <mergeCell ref="K274:L274"/>
    <mergeCell ref="K370:L370"/>
    <mergeCell ref="N227:N241"/>
    <mergeCell ref="O194:P194"/>
    <mergeCell ref="N275:N289"/>
    <mergeCell ref="N291:N305"/>
    <mergeCell ref="L267:L273"/>
    <mergeCell ref="L275:L281"/>
    <mergeCell ref="K306:L306"/>
    <mergeCell ref="L339:L345"/>
    <mergeCell ref="M354:N354"/>
    <mergeCell ref="V515:V769"/>
    <mergeCell ref="V259:V513"/>
    <mergeCell ref="T643:T769"/>
    <mergeCell ref="N547:N561"/>
    <mergeCell ref="N531:N545"/>
    <mergeCell ref="P291:P321"/>
    <mergeCell ref="P323:P353"/>
    <mergeCell ref="P451:P481"/>
    <mergeCell ref="P419:P449"/>
    <mergeCell ref="N403:N417"/>
    <mergeCell ref="N419:N433"/>
    <mergeCell ref="P707:P737"/>
    <mergeCell ref="P675:P705"/>
    <mergeCell ref="N659:N673"/>
    <mergeCell ref="N675:N689"/>
    <mergeCell ref="N611:N625"/>
    <mergeCell ref="N595:N609"/>
    <mergeCell ref="U514:V514"/>
    <mergeCell ref="N483:N497"/>
    <mergeCell ref="M610:N610"/>
    <mergeCell ref="P547:P577"/>
    <mergeCell ref="N355:N369"/>
    <mergeCell ref="Q642:R642"/>
    <mergeCell ref="R579:R641"/>
    <mergeCell ref="R67:R129"/>
    <mergeCell ref="R899:R905"/>
    <mergeCell ref="R835:R897"/>
    <mergeCell ref="P803:P833"/>
    <mergeCell ref="P835:P865"/>
    <mergeCell ref="N787:N801"/>
    <mergeCell ref="N803:N817"/>
    <mergeCell ref="L723:L729"/>
    <mergeCell ref="L715:L721"/>
    <mergeCell ref="M546:N546"/>
    <mergeCell ref="O578:P578"/>
    <mergeCell ref="N693:N707"/>
    <mergeCell ref="L669:L675"/>
    <mergeCell ref="L651:L657"/>
    <mergeCell ref="L659:L665"/>
    <mergeCell ref="K626:L626"/>
    <mergeCell ref="O706:P706"/>
    <mergeCell ref="M674:N674"/>
    <mergeCell ref="P579:P609"/>
    <mergeCell ref="N565:N579"/>
    <mergeCell ref="L563:L569"/>
    <mergeCell ref="L605:L611"/>
    <mergeCell ref="M290:N290"/>
    <mergeCell ref="Q130:R130"/>
    <mergeCell ref="Q898:R898"/>
    <mergeCell ref="J775:J777"/>
    <mergeCell ref="J779:J781"/>
    <mergeCell ref="M738:N738"/>
    <mergeCell ref="N723:N737"/>
    <mergeCell ref="M866:N866"/>
    <mergeCell ref="L843:L849"/>
    <mergeCell ref="L851:L857"/>
    <mergeCell ref="K850:L850"/>
    <mergeCell ref="J839:J841"/>
    <mergeCell ref="J855:J857"/>
    <mergeCell ref="J859:J861"/>
    <mergeCell ref="I858:J858"/>
    <mergeCell ref="J843:J845"/>
    <mergeCell ref="J743:J745"/>
    <mergeCell ref="J747:J749"/>
    <mergeCell ref="J759:J761"/>
    <mergeCell ref="J763:J765"/>
    <mergeCell ref="J807:J809"/>
    <mergeCell ref="J811:J813"/>
    <mergeCell ref="J823:J825"/>
    <mergeCell ref="J727:J729"/>
    <mergeCell ref="J791:J793"/>
    <mergeCell ref="J795:J797"/>
    <mergeCell ref="J871:J873"/>
    <mergeCell ref="J875:J877"/>
    <mergeCell ref="J887:J889"/>
    <mergeCell ref="J891:J893"/>
    <mergeCell ref="K754:L754"/>
    <mergeCell ref="J523:J525"/>
    <mergeCell ref="K594:L594"/>
    <mergeCell ref="T771:T897"/>
    <mergeCell ref="L779:L785"/>
    <mergeCell ref="L787:L793"/>
    <mergeCell ref="N851:N865"/>
    <mergeCell ref="N867:N881"/>
    <mergeCell ref="L875:L881"/>
    <mergeCell ref="L883:L889"/>
    <mergeCell ref="L811:L817"/>
    <mergeCell ref="L819:L825"/>
    <mergeCell ref="K786:L786"/>
    <mergeCell ref="M802:N802"/>
    <mergeCell ref="O834:P834"/>
    <mergeCell ref="K818:L818"/>
    <mergeCell ref="K722:L722"/>
    <mergeCell ref="I538:J538"/>
    <mergeCell ref="J615:J617"/>
    <mergeCell ref="J619:J621"/>
    <mergeCell ref="S770:T770"/>
    <mergeCell ref="N739:N753"/>
    <mergeCell ref="L747:L753"/>
    <mergeCell ref="L755:L761"/>
    <mergeCell ref="J359:J361"/>
    <mergeCell ref="J363:J365"/>
    <mergeCell ref="R643:R705"/>
    <mergeCell ref="L683:L689"/>
    <mergeCell ref="L691:L697"/>
    <mergeCell ref="I522:J522"/>
    <mergeCell ref="J375:J377"/>
    <mergeCell ref="I586:J586"/>
    <mergeCell ref="L467:L473"/>
    <mergeCell ref="L491:L497"/>
    <mergeCell ref="L499:L505"/>
    <mergeCell ref="L627:L633"/>
    <mergeCell ref="L403:L409"/>
    <mergeCell ref="J599:J601"/>
    <mergeCell ref="J603:J605"/>
    <mergeCell ref="R387:R449"/>
    <mergeCell ref="J651:J653"/>
    <mergeCell ref="J631:J633"/>
    <mergeCell ref="J635:J637"/>
    <mergeCell ref="K498:L498"/>
    <mergeCell ref="E756:F756"/>
    <mergeCell ref="G262:H262"/>
    <mergeCell ref="E260:F260"/>
    <mergeCell ref="C259:D259"/>
    <mergeCell ref="G830:H830"/>
    <mergeCell ref="I826:J826"/>
    <mergeCell ref="G590:H590"/>
    <mergeCell ref="I602:J602"/>
    <mergeCell ref="J571:J573"/>
    <mergeCell ref="J711:J713"/>
    <mergeCell ref="J715:J717"/>
    <mergeCell ref="G774:H774"/>
    <mergeCell ref="I778:J778"/>
    <mergeCell ref="J827:J829"/>
    <mergeCell ref="J279:J281"/>
    <mergeCell ref="J283:J285"/>
    <mergeCell ref="I314:J314"/>
    <mergeCell ref="G766:H766"/>
    <mergeCell ref="G758:H758"/>
    <mergeCell ref="J695:J697"/>
    <mergeCell ref="J731:J733"/>
    <mergeCell ref="J583:J585"/>
    <mergeCell ref="I746:J746"/>
    <mergeCell ref="I762:J762"/>
    <mergeCell ref="E52:F52"/>
    <mergeCell ref="J299:J301"/>
    <mergeCell ref="J311:J313"/>
    <mergeCell ref="J315:J317"/>
    <mergeCell ref="E196:F196"/>
    <mergeCell ref="E208:F208"/>
    <mergeCell ref="E204:F204"/>
    <mergeCell ref="E200:F200"/>
    <mergeCell ref="G206:H206"/>
    <mergeCell ref="E148:F148"/>
    <mergeCell ref="G158:H158"/>
    <mergeCell ref="G166:H166"/>
    <mergeCell ref="G70:H70"/>
    <mergeCell ref="J103:J105"/>
    <mergeCell ref="G134:H134"/>
    <mergeCell ref="G142:H142"/>
    <mergeCell ref="J107:J109"/>
    <mergeCell ref="J119:J121"/>
    <mergeCell ref="E132:F132"/>
    <mergeCell ref="E216:F216"/>
    <mergeCell ref="E180:F180"/>
    <mergeCell ref="E184:F184"/>
    <mergeCell ref="E212:F212"/>
    <mergeCell ref="J699:J701"/>
    <mergeCell ref="J679:J681"/>
    <mergeCell ref="J683:J685"/>
    <mergeCell ref="M482:N482"/>
    <mergeCell ref="K466:L466"/>
    <mergeCell ref="E56:F56"/>
    <mergeCell ref="L555:L561"/>
    <mergeCell ref="I554:J554"/>
    <mergeCell ref="J535:J537"/>
    <mergeCell ref="L587:L593"/>
    <mergeCell ref="K530:L530"/>
    <mergeCell ref="L619:L625"/>
    <mergeCell ref="L595:L601"/>
    <mergeCell ref="J507:J509"/>
    <mergeCell ref="J663:J665"/>
    <mergeCell ref="L363:L369"/>
    <mergeCell ref="L371:L377"/>
    <mergeCell ref="G334:H334"/>
    <mergeCell ref="J343:J345"/>
    <mergeCell ref="J347:J349"/>
    <mergeCell ref="I570:J570"/>
    <mergeCell ref="L531:L537"/>
    <mergeCell ref="L523:L529"/>
    <mergeCell ref="K562:L562"/>
  </mergeCells>
  <pageMargins left="0.19685039370078741" right="0.19685039370078741" top="0.19685039370078741" bottom="0.19685039370078741" header="0.19685039370078741" footer="0.19685039370078741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B394"/>
  <sheetViews>
    <sheetView workbookViewId="0">
      <selection activeCell="G360" sqref="G360"/>
    </sheetView>
  </sheetViews>
  <sheetFormatPr baseColWidth="10" defaultRowHeight="15"/>
  <cols>
    <col min="1" max="1" width="6.7109375" style="79" customWidth="1"/>
    <col min="2" max="2" width="8.5703125" style="65" customWidth="1"/>
    <col min="3" max="3" width="14.140625" style="49" customWidth="1"/>
    <col min="4" max="4" width="12.28515625" style="49" customWidth="1"/>
    <col min="5" max="5" width="12" style="59" customWidth="1"/>
    <col min="6" max="6" width="11.42578125" style="49"/>
    <col min="7" max="7" width="16" style="49" customWidth="1"/>
    <col min="10" max="10" width="17.28515625" style="49" customWidth="1"/>
    <col min="11" max="11" width="8.140625" style="79" customWidth="1"/>
    <col min="12" max="12" width="15.28515625" customWidth="1"/>
    <col min="13" max="13" width="9.5703125" customWidth="1"/>
    <col min="18" max="18" width="8.28515625" customWidth="1"/>
    <col min="19" max="19" width="8.85546875" customWidth="1"/>
    <col min="21" max="21" width="7.5703125" customWidth="1"/>
    <col min="22" max="22" width="10.28515625" customWidth="1"/>
    <col min="23" max="23" width="8.7109375" customWidth="1"/>
    <col min="24" max="24" width="9.85546875" customWidth="1"/>
    <col min="25" max="25" width="6" customWidth="1"/>
    <col min="27" max="27" width="9.28515625" customWidth="1"/>
    <col min="28" max="28" width="6.85546875" customWidth="1"/>
  </cols>
  <sheetData>
    <row r="2" spans="1:13">
      <c r="L2" s="65"/>
      <c r="M2" s="65"/>
    </row>
    <row r="3" spans="1:13">
      <c r="C3" s="85" t="s">
        <v>450</v>
      </c>
      <c r="D3" s="54">
        <f>COUNT(B6:B387)</f>
        <v>382</v>
      </c>
      <c r="H3" s="79"/>
      <c r="I3" s="79"/>
      <c r="L3" s="65"/>
      <c r="M3" s="65"/>
    </row>
    <row r="4" spans="1:13">
      <c r="E4" s="164" t="s">
        <v>289</v>
      </c>
      <c r="F4" s="164"/>
      <c r="G4" s="164"/>
      <c r="H4" s="164" t="s">
        <v>518</v>
      </c>
      <c r="I4" s="164"/>
      <c r="J4" s="164"/>
      <c r="L4" s="65"/>
      <c r="M4" s="65"/>
    </row>
    <row r="5" spans="1:13">
      <c r="B5" s="19" t="s">
        <v>437</v>
      </c>
      <c r="C5" s="50" t="s">
        <v>438</v>
      </c>
      <c r="D5" s="55" t="s">
        <v>288</v>
      </c>
      <c r="E5" s="80" t="s">
        <v>519</v>
      </c>
      <c r="F5" s="81" t="s">
        <v>291</v>
      </c>
      <c r="G5" s="20" t="s">
        <v>290</v>
      </c>
      <c r="H5" s="80" t="s">
        <v>520</v>
      </c>
      <c r="I5" s="81" t="s">
        <v>291</v>
      </c>
      <c r="J5" s="19" t="s">
        <v>290</v>
      </c>
      <c r="K5" s="89"/>
      <c r="L5" s="67" t="s">
        <v>686</v>
      </c>
      <c r="M5" s="67" t="s">
        <v>449</v>
      </c>
    </row>
    <row r="6" spans="1:13">
      <c r="B6" s="82">
        <v>2</v>
      </c>
      <c r="C6" s="51" t="s">
        <v>1</v>
      </c>
      <c r="D6" s="56" t="s">
        <v>304</v>
      </c>
      <c r="E6" s="61">
        <v>44178</v>
      </c>
      <c r="F6" s="51">
        <v>1874</v>
      </c>
      <c r="G6" s="86" t="s">
        <v>196</v>
      </c>
      <c r="H6" s="61">
        <v>44121</v>
      </c>
      <c r="I6" s="51">
        <v>1898</v>
      </c>
      <c r="J6" s="112" t="s">
        <v>196</v>
      </c>
      <c r="K6" s="90"/>
      <c r="L6" s="75" t="s">
        <v>195</v>
      </c>
      <c r="M6" s="19">
        <f t="shared" ref="M6:M27" si="0">COUNTIF($G$6:$G$387,L6)</f>
        <v>38</v>
      </c>
    </row>
    <row r="7" spans="1:13">
      <c r="A7" s="79">
        <f>B7-B6-1</f>
        <v>0</v>
      </c>
      <c r="B7" s="74">
        <v>3</v>
      </c>
      <c r="C7" s="52" t="s">
        <v>2</v>
      </c>
      <c r="D7" s="57" t="s">
        <v>334</v>
      </c>
      <c r="E7" s="62">
        <v>43892</v>
      </c>
      <c r="F7" s="52">
        <v>1874</v>
      </c>
      <c r="G7" s="87" t="s">
        <v>199</v>
      </c>
      <c r="H7" s="62">
        <v>44121</v>
      </c>
      <c r="I7" s="52">
        <v>1898</v>
      </c>
      <c r="J7" s="113" t="s">
        <v>196</v>
      </c>
      <c r="K7" s="90"/>
      <c r="L7" s="75" t="s">
        <v>196</v>
      </c>
      <c r="M7" s="19">
        <f t="shared" si="0"/>
        <v>35</v>
      </c>
    </row>
    <row r="8" spans="1:13">
      <c r="A8" s="79">
        <f t="shared" ref="A8:A71" si="1">B8-B7-1</f>
        <v>0</v>
      </c>
      <c r="B8" s="74">
        <v>4</v>
      </c>
      <c r="C8" s="52" t="s">
        <v>1</v>
      </c>
      <c r="D8" s="57" t="s">
        <v>304</v>
      </c>
      <c r="E8" s="62">
        <v>44192</v>
      </c>
      <c r="F8" s="52">
        <v>1837</v>
      </c>
      <c r="G8" s="87" t="s">
        <v>196</v>
      </c>
      <c r="H8" s="62">
        <v>44129</v>
      </c>
      <c r="I8" s="52">
        <v>1863</v>
      </c>
      <c r="J8" s="113" t="s">
        <v>196</v>
      </c>
      <c r="K8" s="90"/>
      <c r="L8" s="75" t="s">
        <v>203</v>
      </c>
      <c r="M8" s="19">
        <f t="shared" si="0"/>
        <v>8</v>
      </c>
    </row>
    <row r="9" spans="1:13">
      <c r="A9" s="79">
        <f t="shared" si="1"/>
        <v>0</v>
      </c>
      <c r="B9" s="74">
        <v>5</v>
      </c>
      <c r="C9" s="52" t="s">
        <v>3</v>
      </c>
      <c r="D9" s="57" t="s">
        <v>333</v>
      </c>
      <c r="E9" s="62">
        <v>44180</v>
      </c>
      <c r="F9" s="52">
        <v>1843</v>
      </c>
      <c r="G9" s="87" t="s">
        <v>196</v>
      </c>
      <c r="H9" s="62">
        <v>44129</v>
      </c>
      <c r="I9" s="52">
        <v>1864</v>
      </c>
      <c r="J9" s="113" t="s">
        <v>196</v>
      </c>
      <c r="K9" s="90"/>
      <c r="L9" s="75" t="s">
        <v>197</v>
      </c>
      <c r="M9" s="19">
        <f t="shared" si="0"/>
        <v>7</v>
      </c>
    </row>
    <row r="10" spans="1:13">
      <c r="A10" s="79">
        <f t="shared" si="1"/>
        <v>0</v>
      </c>
      <c r="B10" s="74">
        <v>6</v>
      </c>
      <c r="C10" s="52" t="s">
        <v>2</v>
      </c>
      <c r="D10" s="57" t="s">
        <v>335</v>
      </c>
      <c r="E10" s="62">
        <v>44134</v>
      </c>
      <c r="F10" s="52">
        <v>1840</v>
      </c>
      <c r="G10" s="87" t="s">
        <v>196</v>
      </c>
      <c r="H10" s="62">
        <v>43979</v>
      </c>
      <c r="I10" s="52">
        <v>1862</v>
      </c>
      <c r="J10" s="113" t="s">
        <v>199</v>
      </c>
      <c r="K10" s="90"/>
      <c r="L10" s="75" t="s">
        <v>198</v>
      </c>
      <c r="M10" s="19">
        <f t="shared" si="0"/>
        <v>6</v>
      </c>
    </row>
    <row r="11" spans="1:13">
      <c r="A11" s="79">
        <f t="shared" si="1"/>
        <v>0</v>
      </c>
      <c r="B11" s="74">
        <v>7</v>
      </c>
      <c r="C11" s="52" t="s">
        <v>4</v>
      </c>
      <c r="D11" s="57" t="s">
        <v>336</v>
      </c>
      <c r="E11" s="62">
        <v>44054</v>
      </c>
      <c r="F11" s="52">
        <v>1843</v>
      </c>
      <c r="G11" s="87" t="s">
        <v>197</v>
      </c>
      <c r="H11" s="62">
        <v>43979</v>
      </c>
      <c r="I11" s="52">
        <v>1862</v>
      </c>
      <c r="J11" s="113" t="s">
        <v>199</v>
      </c>
      <c r="K11" s="90"/>
      <c r="L11" s="75" t="s">
        <v>200</v>
      </c>
      <c r="M11" s="19">
        <f t="shared" si="0"/>
        <v>6</v>
      </c>
    </row>
    <row r="12" spans="1:13">
      <c r="A12" s="79">
        <f t="shared" si="1"/>
        <v>0</v>
      </c>
      <c r="B12" s="74">
        <v>8</v>
      </c>
      <c r="C12" s="52" t="s">
        <v>1</v>
      </c>
      <c r="D12" s="57" t="s">
        <v>304</v>
      </c>
      <c r="E12" s="62">
        <v>43922</v>
      </c>
      <c r="F12" s="52">
        <v>1806</v>
      </c>
      <c r="G12" s="87" t="s">
        <v>200</v>
      </c>
      <c r="H12" s="62">
        <v>43980</v>
      </c>
      <c r="I12" s="52">
        <v>1835</v>
      </c>
      <c r="J12" s="113" t="s">
        <v>196</v>
      </c>
      <c r="K12" s="90"/>
      <c r="L12" s="75" t="s">
        <v>201</v>
      </c>
      <c r="M12" s="19">
        <f t="shared" si="0"/>
        <v>5</v>
      </c>
    </row>
    <row r="13" spans="1:13">
      <c r="A13" s="79">
        <f t="shared" si="1"/>
        <v>0</v>
      </c>
      <c r="B13" s="74">
        <v>9</v>
      </c>
      <c r="C13" s="52" t="s">
        <v>5</v>
      </c>
      <c r="D13" s="57" t="s">
        <v>330</v>
      </c>
      <c r="E13" s="62">
        <v>43964</v>
      </c>
      <c r="F13" s="52">
        <v>1815</v>
      </c>
      <c r="G13" s="87" t="s">
        <v>196</v>
      </c>
      <c r="H13" s="62">
        <v>43980</v>
      </c>
      <c r="I13" s="52">
        <v>1835</v>
      </c>
      <c r="J13" s="113" t="s">
        <v>196</v>
      </c>
      <c r="K13" s="90"/>
      <c r="L13" s="75" t="s">
        <v>204</v>
      </c>
      <c r="M13" s="19">
        <f t="shared" si="0"/>
        <v>5</v>
      </c>
    </row>
    <row r="14" spans="1:13">
      <c r="A14" s="79">
        <f t="shared" si="1"/>
        <v>0</v>
      </c>
      <c r="B14" s="74">
        <v>10</v>
      </c>
      <c r="C14" s="52" t="s">
        <v>3</v>
      </c>
      <c r="D14" s="57" t="s">
        <v>331</v>
      </c>
      <c r="E14" s="62">
        <v>44169</v>
      </c>
      <c r="F14" s="52">
        <v>1818</v>
      </c>
      <c r="G14" s="87" t="s">
        <v>196</v>
      </c>
      <c r="H14" s="62">
        <v>44035</v>
      </c>
      <c r="I14" s="52">
        <v>1842</v>
      </c>
      <c r="J14" s="113" t="s">
        <v>196</v>
      </c>
      <c r="K14" s="90"/>
      <c r="L14" s="75" t="s">
        <v>205</v>
      </c>
      <c r="M14" s="19">
        <f t="shared" si="0"/>
        <v>5</v>
      </c>
    </row>
    <row r="15" spans="1:13">
      <c r="A15" s="79">
        <f t="shared" si="1"/>
        <v>0</v>
      </c>
      <c r="B15" s="74">
        <v>11</v>
      </c>
      <c r="C15" s="52" t="s">
        <v>7</v>
      </c>
      <c r="D15" s="57" t="s">
        <v>332</v>
      </c>
      <c r="E15" s="62">
        <v>44140</v>
      </c>
      <c r="F15" s="52">
        <v>1821</v>
      </c>
      <c r="G15" s="87" t="s">
        <v>196</v>
      </c>
      <c r="H15" s="62">
        <v>44035</v>
      </c>
      <c r="I15" s="52">
        <v>1842</v>
      </c>
      <c r="J15" s="113" t="s">
        <v>196</v>
      </c>
      <c r="K15" s="90"/>
      <c r="L15" s="75" t="s">
        <v>309</v>
      </c>
      <c r="M15" s="19">
        <f t="shared" si="0"/>
        <v>2</v>
      </c>
    </row>
    <row r="16" spans="1:13">
      <c r="A16" s="79">
        <f t="shared" si="1"/>
        <v>0</v>
      </c>
      <c r="B16" s="74">
        <v>12</v>
      </c>
      <c r="C16" s="52" t="s">
        <v>2</v>
      </c>
      <c r="D16" s="57" t="s">
        <v>324</v>
      </c>
      <c r="E16" s="62">
        <v>44116</v>
      </c>
      <c r="F16" s="52">
        <v>1797</v>
      </c>
      <c r="G16" s="87" t="s">
        <v>196</v>
      </c>
      <c r="H16" s="62">
        <v>43983</v>
      </c>
      <c r="I16" s="52">
        <v>1833</v>
      </c>
      <c r="J16" s="113" t="s">
        <v>199</v>
      </c>
      <c r="K16" s="90"/>
      <c r="L16" s="75" t="s">
        <v>329</v>
      </c>
      <c r="M16" s="19">
        <f t="shared" si="0"/>
        <v>2</v>
      </c>
    </row>
    <row r="17" spans="1:13">
      <c r="A17" s="79">
        <f t="shared" si="1"/>
        <v>0</v>
      </c>
      <c r="B17" s="74">
        <v>13</v>
      </c>
      <c r="C17" s="52" t="s">
        <v>8</v>
      </c>
      <c r="D17" s="57" t="s">
        <v>337</v>
      </c>
      <c r="E17" s="62">
        <v>44085</v>
      </c>
      <c r="F17" s="52">
        <v>1797</v>
      </c>
      <c r="G17" s="87" t="s">
        <v>201</v>
      </c>
      <c r="H17" s="62">
        <v>43983</v>
      </c>
      <c r="I17" s="52">
        <v>1833</v>
      </c>
      <c r="J17" s="113" t="s">
        <v>199</v>
      </c>
      <c r="K17" s="90"/>
      <c r="L17" s="75" t="s">
        <v>207</v>
      </c>
      <c r="M17" s="19">
        <f t="shared" si="0"/>
        <v>2</v>
      </c>
    </row>
    <row r="18" spans="1:13">
      <c r="A18" s="79">
        <f t="shared" si="1"/>
        <v>0</v>
      </c>
      <c r="B18" s="74">
        <v>14</v>
      </c>
      <c r="C18" s="52" t="s">
        <v>4</v>
      </c>
      <c r="D18" s="57" t="s">
        <v>312</v>
      </c>
      <c r="E18" s="62">
        <v>44092</v>
      </c>
      <c r="F18" s="52">
        <v>1799</v>
      </c>
      <c r="G18" s="87" t="s">
        <v>197</v>
      </c>
      <c r="H18" s="62">
        <v>44102</v>
      </c>
      <c r="I18" s="52">
        <v>1830</v>
      </c>
      <c r="J18" s="113" t="s">
        <v>197</v>
      </c>
      <c r="K18" s="90"/>
      <c r="L18" s="75" t="s">
        <v>199</v>
      </c>
      <c r="M18" s="19">
        <f t="shared" si="0"/>
        <v>2</v>
      </c>
    </row>
    <row r="19" spans="1:13">
      <c r="A19" s="79">
        <f t="shared" si="1"/>
        <v>0</v>
      </c>
      <c r="B19" s="74">
        <v>15</v>
      </c>
      <c r="C19" s="52" t="s">
        <v>219</v>
      </c>
      <c r="D19" s="57" t="s">
        <v>337</v>
      </c>
      <c r="E19" s="62">
        <v>43891</v>
      </c>
      <c r="F19" s="52">
        <v>1808</v>
      </c>
      <c r="G19" s="87" t="s">
        <v>202</v>
      </c>
      <c r="H19" s="62">
        <v>44102</v>
      </c>
      <c r="I19" s="52">
        <v>1830</v>
      </c>
      <c r="J19" s="113" t="s">
        <v>197</v>
      </c>
      <c r="K19" s="90"/>
      <c r="L19" s="75" t="s">
        <v>209</v>
      </c>
      <c r="M19" s="19">
        <f t="shared" si="0"/>
        <v>2</v>
      </c>
    </row>
    <row r="20" spans="1:13">
      <c r="A20" s="79">
        <f t="shared" si="1"/>
        <v>0</v>
      </c>
      <c r="B20" s="74">
        <v>16</v>
      </c>
      <c r="C20" s="52" t="s">
        <v>1</v>
      </c>
      <c r="D20" s="57" t="s">
        <v>325</v>
      </c>
      <c r="E20" s="62">
        <v>44186</v>
      </c>
      <c r="F20" s="52">
        <v>1776</v>
      </c>
      <c r="G20" s="87" t="s">
        <v>203</v>
      </c>
      <c r="H20" s="62">
        <v>44196</v>
      </c>
      <c r="I20" s="52">
        <v>1800</v>
      </c>
      <c r="J20" s="113" t="s">
        <v>200</v>
      </c>
      <c r="K20" s="90"/>
      <c r="L20" s="75" t="s">
        <v>208</v>
      </c>
      <c r="M20" s="19">
        <f t="shared" si="0"/>
        <v>1</v>
      </c>
    </row>
    <row r="21" spans="1:13">
      <c r="A21" s="79">
        <f t="shared" si="1"/>
        <v>0</v>
      </c>
      <c r="B21" s="74">
        <v>17</v>
      </c>
      <c r="C21" s="52" t="s">
        <v>9</v>
      </c>
      <c r="D21" s="57" t="s">
        <v>314</v>
      </c>
      <c r="E21" s="62">
        <v>43955</v>
      </c>
      <c r="F21" s="52">
        <v>1764</v>
      </c>
      <c r="G21" s="87" t="s">
        <v>205</v>
      </c>
      <c r="H21" s="62">
        <v>44196</v>
      </c>
      <c r="I21" s="52">
        <v>1800</v>
      </c>
      <c r="J21" s="113" t="s">
        <v>200</v>
      </c>
      <c r="K21" s="90"/>
      <c r="L21" s="75" t="s">
        <v>206</v>
      </c>
      <c r="M21" s="19">
        <f t="shared" si="0"/>
        <v>1</v>
      </c>
    </row>
    <row r="22" spans="1:13">
      <c r="A22" s="79">
        <f t="shared" si="1"/>
        <v>0</v>
      </c>
      <c r="B22" s="74">
        <v>18</v>
      </c>
      <c r="C22" s="52" t="s">
        <v>5</v>
      </c>
      <c r="D22" s="57" t="s">
        <v>315</v>
      </c>
      <c r="E22" s="62">
        <v>44026</v>
      </c>
      <c r="F22" s="52">
        <v>1782</v>
      </c>
      <c r="G22" s="87" t="s">
        <v>196</v>
      </c>
      <c r="H22" s="62">
        <v>43867</v>
      </c>
      <c r="I22" s="52">
        <v>1810</v>
      </c>
      <c r="J22" s="113" t="s">
        <v>195</v>
      </c>
      <c r="K22" s="90"/>
      <c r="L22" s="75" t="s">
        <v>343</v>
      </c>
      <c r="M22" s="19">
        <f t="shared" si="0"/>
        <v>1</v>
      </c>
    </row>
    <row r="23" spans="1:13">
      <c r="A23" s="79">
        <f t="shared" si="1"/>
        <v>0</v>
      </c>
      <c r="B23" s="74">
        <v>19</v>
      </c>
      <c r="C23" s="52" t="s">
        <v>10</v>
      </c>
      <c r="D23" s="57" t="s">
        <v>326</v>
      </c>
      <c r="E23" s="62">
        <v>44030</v>
      </c>
      <c r="F23" s="52">
        <v>1789</v>
      </c>
      <c r="G23" s="87" t="s">
        <v>195</v>
      </c>
      <c r="H23" s="62">
        <v>43867</v>
      </c>
      <c r="I23" s="52">
        <v>1810</v>
      </c>
      <c r="J23" s="113" t="s">
        <v>195</v>
      </c>
      <c r="K23" s="90"/>
      <c r="L23" s="75" t="s">
        <v>202</v>
      </c>
      <c r="M23" s="19">
        <f t="shared" si="0"/>
        <v>1</v>
      </c>
    </row>
    <row r="24" spans="1:13">
      <c r="A24" s="79">
        <f t="shared" si="1"/>
        <v>0</v>
      </c>
      <c r="B24" s="74">
        <v>20</v>
      </c>
      <c r="C24" s="52" t="s">
        <v>3</v>
      </c>
      <c r="D24" s="57" t="s">
        <v>304</v>
      </c>
      <c r="E24" s="62">
        <v>44067</v>
      </c>
      <c r="F24" s="52">
        <v>1787</v>
      </c>
      <c r="G24" s="87" t="s">
        <v>204</v>
      </c>
      <c r="H24" s="62">
        <v>43942</v>
      </c>
      <c r="I24" s="52">
        <v>1813</v>
      </c>
      <c r="J24" s="113" t="s">
        <v>196</v>
      </c>
      <c r="K24" s="90"/>
      <c r="L24" s="75" t="s">
        <v>683</v>
      </c>
      <c r="M24" s="19">
        <f t="shared" si="0"/>
        <v>1</v>
      </c>
    </row>
    <row r="25" spans="1:13">
      <c r="A25" s="79">
        <f t="shared" si="1"/>
        <v>0</v>
      </c>
      <c r="B25" s="74">
        <v>21</v>
      </c>
      <c r="C25" s="52" t="s">
        <v>11</v>
      </c>
      <c r="D25" s="57" t="s">
        <v>327</v>
      </c>
      <c r="E25" s="62">
        <v>43849</v>
      </c>
      <c r="F25" s="52">
        <v>1795</v>
      </c>
      <c r="G25" s="87" t="s">
        <v>205</v>
      </c>
      <c r="H25" s="62">
        <v>43942</v>
      </c>
      <c r="I25" s="52">
        <v>1813</v>
      </c>
      <c r="J25" s="113" t="s">
        <v>196</v>
      </c>
      <c r="K25" s="90"/>
      <c r="L25" s="75" t="s">
        <v>684</v>
      </c>
      <c r="M25" s="19">
        <f t="shared" si="0"/>
        <v>1</v>
      </c>
    </row>
    <row r="26" spans="1:13">
      <c r="A26" s="79">
        <f t="shared" si="1"/>
        <v>0</v>
      </c>
      <c r="B26" s="74">
        <v>22</v>
      </c>
      <c r="C26" s="52" t="s">
        <v>7</v>
      </c>
      <c r="D26" s="57" t="s">
        <v>328</v>
      </c>
      <c r="E26" s="62">
        <v>44189</v>
      </c>
      <c r="F26" s="52">
        <v>1789</v>
      </c>
      <c r="G26" s="87" t="s">
        <v>329</v>
      </c>
      <c r="H26" s="62">
        <v>43849</v>
      </c>
      <c r="I26" s="52">
        <v>1816</v>
      </c>
      <c r="J26" s="113" t="s">
        <v>196</v>
      </c>
      <c r="L26" s="118" t="s">
        <v>609</v>
      </c>
      <c r="M26" s="67">
        <f t="shared" si="0"/>
        <v>1</v>
      </c>
    </row>
    <row r="27" spans="1:13">
      <c r="A27" s="79">
        <f t="shared" si="1"/>
        <v>0</v>
      </c>
      <c r="B27" s="74">
        <v>23</v>
      </c>
      <c r="C27" s="52" t="s">
        <v>12</v>
      </c>
      <c r="D27" s="57" t="s">
        <v>324</v>
      </c>
      <c r="E27" s="62">
        <v>44078</v>
      </c>
      <c r="F27" s="52">
        <v>1789</v>
      </c>
      <c r="G27" s="87" t="s">
        <v>196</v>
      </c>
      <c r="H27" s="62">
        <v>43849</v>
      </c>
      <c r="I27" s="52">
        <v>1816</v>
      </c>
      <c r="J27" s="113" t="s">
        <v>196</v>
      </c>
      <c r="L27" s="117" t="s">
        <v>618</v>
      </c>
      <c r="M27" s="89">
        <f t="shared" si="0"/>
        <v>1</v>
      </c>
    </row>
    <row r="28" spans="1:13">
      <c r="A28" s="79">
        <f t="shared" si="1"/>
        <v>0</v>
      </c>
      <c r="B28" s="74">
        <v>24</v>
      </c>
      <c r="C28" s="52" t="s">
        <v>2</v>
      </c>
      <c r="D28" s="57" t="s">
        <v>219</v>
      </c>
      <c r="E28" s="62">
        <v>43961</v>
      </c>
      <c r="F28" s="52">
        <v>1762</v>
      </c>
      <c r="G28" s="87" t="s">
        <v>196</v>
      </c>
      <c r="H28" s="62">
        <v>44138</v>
      </c>
      <c r="I28" s="52">
        <v>1790</v>
      </c>
      <c r="J28" s="113" t="s">
        <v>196</v>
      </c>
      <c r="L28" s="48" t="s">
        <v>6</v>
      </c>
      <c r="M28" s="19">
        <f>SUM(M6:M27)</f>
        <v>133</v>
      </c>
    </row>
    <row r="29" spans="1:13">
      <c r="A29" s="79">
        <f t="shared" si="1"/>
        <v>0</v>
      </c>
      <c r="B29" s="74">
        <v>25</v>
      </c>
      <c r="C29" s="52" t="s">
        <v>13</v>
      </c>
      <c r="D29" s="57" t="s">
        <v>326</v>
      </c>
      <c r="E29" s="62">
        <v>44161</v>
      </c>
      <c r="F29" s="52">
        <v>1753</v>
      </c>
      <c r="G29" s="87" t="s">
        <v>196</v>
      </c>
      <c r="H29" s="62">
        <v>44138</v>
      </c>
      <c r="I29" s="52">
        <v>1790</v>
      </c>
      <c r="J29" s="113" t="s">
        <v>196</v>
      </c>
    </row>
    <row r="30" spans="1:13">
      <c r="A30" s="79">
        <f t="shared" si="1"/>
        <v>0</v>
      </c>
      <c r="B30" s="74">
        <v>26</v>
      </c>
      <c r="C30" s="52" t="s">
        <v>8</v>
      </c>
      <c r="D30" s="57" t="s">
        <v>317</v>
      </c>
      <c r="E30" s="62">
        <v>44053</v>
      </c>
      <c r="F30" s="52">
        <v>1766</v>
      </c>
      <c r="G30" s="87" t="s">
        <v>329</v>
      </c>
      <c r="H30" s="62">
        <v>44143</v>
      </c>
      <c r="I30" s="52">
        <v>1796</v>
      </c>
      <c r="J30" s="113" t="s">
        <v>201</v>
      </c>
      <c r="L30" s="67" t="s">
        <v>687</v>
      </c>
      <c r="M30" s="67" t="s">
        <v>449</v>
      </c>
    </row>
    <row r="31" spans="1:13">
      <c r="A31" s="79">
        <f t="shared" si="1"/>
        <v>0</v>
      </c>
      <c r="B31" s="74">
        <v>27</v>
      </c>
      <c r="C31" s="52" t="s">
        <v>14</v>
      </c>
      <c r="D31" s="57" t="s">
        <v>337</v>
      </c>
      <c r="E31" s="62">
        <v>43975</v>
      </c>
      <c r="F31" s="52">
        <v>1771</v>
      </c>
      <c r="G31" s="87" t="s">
        <v>201</v>
      </c>
      <c r="H31" s="62">
        <v>44143</v>
      </c>
      <c r="I31" s="52">
        <v>1796</v>
      </c>
      <c r="J31" s="113" t="s">
        <v>201</v>
      </c>
      <c r="L31" s="75" t="s">
        <v>195</v>
      </c>
      <c r="M31" s="19">
        <f t="shared" ref="M31:M47" si="2">COUNTIF($J$6:$J$387,L31)/2</f>
        <v>33</v>
      </c>
    </row>
    <row r="32" spans="1:13">
      <c r="A32" s="79">
        <f t="shared" si="1"/>
        <v>0</v>
      </c>
      <c r="B32" s="74">
        <v>28</v>
      </c>
      <c r="C32" s="52" t="s">
        <v>4</v>
      </c>
      <c r="D32" s="57" t="s">
        <v>315</v>
      </c>
      <c r="E32" s="62">
        <v>44107</v>
      </c>
      <c r="F32" s="52">
        <v>1768</v>
      </c>
      <c r="G32" s="87" t="s">
        <v>203</v>
      </c>
      <c r="H32" s="62">
        <v>44009</v>
      </c>
      <c r="I32" s="52">
        <v>1794</v>
      </c>
      <c r="J32" s="113" t="s">
        <v>197</v>
      </c>
      <c r="L32" s="75" t="s">
        <v>196</v>
      </c>
      <c r="M32" s="19">
        <f t="shared" si="2"/>
        <v>24</v>
      </c>
    </row>
    <row r="33" spans="1:13">
      <c r="A33" s="79">
        <f t="shared" si="1"/>
        <v>0</v>
      </c>
      <c r="B33" s="74">
        <v>29</v>
      </c>
      <c r="C33" s="52" t="s">
        <v>16</v>
      </c>
      <c r="D33" s="57" t="s">
        <v>301</v>
      </c>
      <c r="E33" s="62">
        <v>44021</v>
      </c>
      <c r="F33" s="52">
        <v>1769</v>
      </c>
      <c r="G33" s="87" t="s">
        <v>204</v>
      </c>
      <c r="H33" s="62">
        <v>44009</v>
      </c>
      <c r="I33" s="52">
        <v>1794</v>
      </c>
      <c r="J33" s="113" t="s">
        <v>197</v>
      </c>
      <c r="L33" s="75" t="s">
        <v>203</v>
      </c>
      <c r="M33" s="19">
        <f t="shared" si="2"/>
        <v>5</v>
      </c>
    </row>
    <row r="34" spans="1:13">
      <c r="A34" s="105">
        <f t="shared" si="1"/>
        <v>2</v>
      </c>
      <c r="B34" s="74">
        <v>32</v>
      </c>
      <c r="C34" s="52" t="s">
        <v>1</v>
      </c>
      <c r="D34" s="57" t="s">
        <v>310</v>
      </c>
      <c r="E34" s="62">
        <v>43947</v>
      </c>
      <c r="F34" s="52">
        <v>1744</v>
      </c>
      <c r="G34" s="87" t="s">
        <v>198</v>
      </c>
      <c r="H34" s="62">
        <v>44138</v>
      </c>
      <c r="I34" s="52">
        <v>1772</v>
      </c>
      <c r="J34" s="113" t="s">
        <v>197</v>
      </c>
      <c r="L34" s="75" t="s">
        <v>200</v>
      </c>
      <c r="M34" s="19">
        <f t="shared" si="2"/>
        <v>5</v>
      </c>
    </row>
    <row r="35" spans="1:13">
      <c r="A35" s="79">
        <f t="shared" si="1"/>
        <v>0</v>
      </c>
      <c r="B35" s="74">
        <v>33</v>
      </c>
      <c r="C35" s="52" t="s">
        <v>311</v>
      </c>
      <c r="D35" s="57" t="s">
        <v>298</v>
      </c>
      <c r="E35" s="62">
        <v>43975</v>
      </c>
      <c r="F35" s="52">
        <v>1748</v>
      </c>
      <c r="G35" s="87" t="s">
        <v>197</v>
      </c>
      <c r="H35" s="62">
        <v>44138</v>
      </c>
      <c r="I35" s="52">
        <v>1772</v>
      </c>
      <c r="J35" s="113" t="s">
        <v>197</v>
      </c>
      <c r="L35" s="75" t="s">
        <v>197</v>
      </c>
      <c r="M35" s="19">
        <f t="shared" si="2"/>
        <v>4</v>
      </c>
    </row>
    <row r="36" spans="1:13">
      <c r="A36" s="79">
        <f t="shared" si="1"/>
        <v>0</v>
      </c>
      <c r="B36" s="74">
        <v>34</v>
      </c>
      <c r="C36" s="52" t="s">
        <v>9</v>
      </c>
      <c r="D36" s="57" t="s">
        <v>312</v>
      </c>
      <c r="E36" s="62">
        <v>43860</v>
      </c>
      <c r="F36" s="52">
        <v>1731</v>
      </c>
      <c r="G36" s="87" t="s">
        <v>200</v>
      </c>
      <c r="H36" s="62">
        <v>43845</v>
      </c>
      <c r="I36" s="52">
        <v>1760</v>
      </c>
      <c r="J36" s="113" t="s">
        <v>200</v>
      </c>
      <c r="L36" s="75" t="s">
        <v>199</v>
      </c>
      <c r="M36" s="19">
        <f t="shared" si="2"/>
        <v>3</v>
      </c>
    </row>
    <row r="37" spans="1:13">
      <c r="A37" s="79">
        <f t="shared" si="1"/>
        <v>0</v>
      </c>
      <c r="B37" s="74">
        <v>35</v>
      </c>
      <c r="C37" s="52" t="s">
        <v>313</v>
      </c>
      <c r="D37" s="57" t="s">
        <v>314</v>
      </c>
      <c r="E37" s="62">
        <v>43937</v>
      </c>
      <c r="F37" s="52">
        <v>1727</v>
      </c>
      <c r="G37" s="87" t="s">
        <v>200</v>
      </c>
      <c r="H37" s="62">
        <v>43845</v>
      </c>
      <c r="I37" s="52">
        <v>1760</v>
      </c>
      <c r="J37" s="113" t="s">
        <v>200</v>
      </c>
      <c r="L37" s="75" t="s">
        <v>205</v>
      </c>
      <c r="M37" s="19">
        <f t="shared" si="2"/>
        <v>3</v>
      </c>
    </row>
    <row r="38" spans="1:13">
      <c r="A38" s="79">
        <f t="shared" si="1"/>
        <v>0</v>
      </c>
      <c r="B38" s="74">
        <v>36</v>
      </c>
      <c r="C38" s="52" t="s">
        <v>5</v>
      </c>
      <c r="D38" s="57" t="s">
        <v>315</v>
      </c>
      <c r="E38" s="62">
        <v>44128</v>
      </c>
      <c r="F38" s="52">
        <v>1757</v>
      </c>
      <c r="G38" s="87" t="s">
        <v>196</v>
      </c>
      <c r="H38" s="62">
        <v>44159</v>
      </c>
      <c r="I38" s="52">
        <v>1778</v>
      </c>
      <c r="J38" s="113" t="s">
        <v>196</v>
      </c>
      <c r="L38" s="75" t="s">
        <v>198</v>
      </c>
      <c r="M38" s="19">
        <f t="shared" si="2"/>
        <v>2</v>
      </c>
    </row>
    <row r="39" spans="1:13">
      <c r="A39" s="79">
        <f t="shared" si="1"/>
        <v>0</v>
      </c>
      <c r="B39" s="74">
        <v>37</v>
      </c>
      <c r="C39" s="52" t="s">
        <v>15</v>
      </c>
      <c r="D39" s="57" t="s">
        <v>316</v>
      </c>
      <c r="E39" s="62">
        <v>44148</v>
      </c>
      <c r="F39" s="52">
        <v>1757</v>
      </c>
      <c r="G39" s="87" t="s">
        <v>196</v>
      </c>
      <c r="H39" s="62">
        <v>44159</v>
      </c>
      <c r="I39" s="52">
        <v>1778</v>
      </c>
      <c r="J39" s="113" t="s">
        <v>196</v>
      </c>
      <c r="L39" s="75" t="s">
        <v>329</v>
      </c>
      <c r="M39" s="19">
        <f t="shared" si="2"/>
        <v>2</v>
      </c>
    </row>
    <row r="40" spans="1:13">
      <c r="A40" s="79">
        <f t="shared" si="1"/>
        <v>0</v>
      </c>
      <c r="B40" s="74">
        <v>38</v>
      </c>
      <c r="C40" s="52" t="s">
        <v>10</v>
      </c>
      <c r="D40" s="57" t="s">
        <v>317</v>
      </c>
      <c r="E40" s="62">
        <v>44079</v>
      </c>
      <c r="F40" s="52">
        <v>1733</v>
      </c>
      <c r="G40" s="87" t="s">
        <v>195</v>
      </c>
      <c r="H40" s="62">
        <v>43844</v>
      </c>
      <c r="I40" s="52">
        <v>1777</v>
      </c>
      <c r="J40" s="113" t="s">
        <v>195</v>
      </c>
      <c r="L40" s="75" t="s">
        <v>201</v>
      </c>
      <c r="M40" s="19">
        <f t="shared" si="2"/>
        <v>1</v>
      </c>
    </row>
    <row r="41" spans="1:13">
      <c r="A41" s="79">
        <f t="shared" si="1"/>
        <v>0</v>
      </c>
      <c r="B41" s="74">
        <v>39</v>
      </c>
      <c r="C41" s="52" t="s">
        <v>318</v>
      </c>
      <c r="D41" s="57" t="s">
        <v>319</v>
      </c>
      <c r="E41" s="62">
        <v>44114</v>
      </c>
      <c r="F41" s="52">
        <v>1752</v>
      </c>
      <c r="G41" s="87" t="s">
        <v>195</v>
      </c>
      <c r="H41" s="62">
        <v>43844</v>
      </c>
      <c r="I41" s="52">
        <v>1777</v>
      </c>
      <c r="J41" s="113" t="s">
        <v>195</v>
      </c>
      <c r="L41" s="75" t="s">
        <v>204</v>
      </c>
      <c r="M41" s="19">
        <f t="shared" si="2"/>
        <v>1</v>
      </c>
    </row>
    <row r="42" spans="1:13">
      <c r="A42" s="79">
        <f t="shared" si="1"/>
        <v>0</v>
      </c>
      <c r="B42" s="74">
        <v>40</v>
      </c>
      <c r="C42" s="52" t="s">
        <v>3</v>
      </c>
      <c r="D42" s="57" t="s">
        <v>320</v>
      </c>
      <c r="E42" s="62">
        <v>44018</v>
      </c>
      <c r="F42" s="52">
        <v>1747</v>
      </c>
      <c r="G42" s="87" t="s">
        <v>206</v>
      </c>
      <c r="H42" s="62">
        <v>43940</v>
      </c>
      <c r="I42" s="52">
        <v>1779</v>
      </c>
      <c r="J42" s="113" t="s">
        <v>206</v>
      </c>
      <c r="L42" s="75" t="s">
        <v>309</v>
      </c>
      <c r="M42" s="19">
        <f t="shared" si="2"/>
        <v>1</v>
      </c>
    </row>
    <row r="43" spans="1:13">
      <c r="A43" s="79">
        <f t="shared" si="1"/>
        <v>0</v>
      </c>
      <c r="B43" s="74">
        <v>41</v>
      </c>
      <c r="C43" s="52" t="s">
        <v>321</v>
      </c>
      <c r="D43" s="57" t="s">
        <v>301</v>
      </c>
      <c r="E43" s="62">
        <v>43878</v>
      </c>
      <c r="F43" s="52">
        <v>1754</v>
      </c>
      <c r="G43" s="87" t="s">
        <v>207</v>
      </c>
      <c r="H43" s="62">
        <v>43940</v>
      </c>
      <c r="I43" s="52">
        <v>1779</v>
      </c>
      <c r="J43" s="113" t="s">
        <v>206</v>
      </c>
      <c r="L43" s="75" t="s">
        <v>207</v>
      </c>
      <c r="M43" s="19">
        <f t="shared" si="2"/>
        <v>1</v>
      </c>
    </row>
    <row r="44" spans="1:13">
      <c r="A44" s="79">
        <f t="shared" si="1"/>
        <v>0</v>
      </c>
      <c r="B44" s="74">
        <v>42</v>
      </c>
      <c r="C44" s="52" t="s">
        <v>11</v>
      </c>
      <c r="D44" s="57" t="s">
        <v>317</v>
      </c>
      <c r="E44" s="62">
        <v>44116</v>
      </c>
      <c r="F44" s="52">
        <v>1765</v>
      </c>
      <c r="G44" s="87" t="s">
        <v>196</v>
      </c>
      <c r="H44" s="62">
        <v>44007</v>
      </c>
      <c r="I44" s="52">
        <v>1787</v>
      </c>
      <c r="J44" s="113" t="s">
        <v>196</v>
      </c>
      <c r="L44" s="75" t="s">
        <v>209</v>
      </c>
      <c r="M44" s="19">
        <f t="shared" si="2"/>
        <v>1</v>
      </c>
    </row>
    <row r="45" spans="1:13">
      <c r="A45" s="79">
        <f t="shared" si="1"/>
        <v>0</v>
      </c>
      <c r="B45" s="74">
        <v>43</v>
      </c>
      <c r="C45" s="52" t="s">
        <v>322</v>
      </c>
      <c r="D45" s="57" t="s">
        <v>301</v>
      </c>
      <c r="E45" s="62">
        <v>44038</v>
      </c>
      <c r="F45" s="52">
        <v>1770</v>
      </c>
      <c r="G45" s="87" t="s">
        <v>196</v>
      </c>
      <c r="H45" s="62">
        <v>44007</v>
      </c>
      <c r="I45" s="52">
        <v>1787</v>
      </c>
      <c r="J45" s="113" t="s">
        <v>196</v>
      </c>
      <c r="L45" s="75" t="s">
        <v>208</v>
      </c>
      <c r="M45" s="19">
        <f t="shared" si="2"/>
        <v>1</v>
      </c>
    </row>
    <row r="46" spans="1:13">
      <c r="A46" s="79">
        <f t="shared" si="1"/>
        <v>0</v>
      </c>
      <c r="B46" s="74">
        <v>44</v>
      </c>
      <c r="C46" s="52" t="s">
        <v>7</v>
      </c>
      <c r="D46" s="57" t="s">
        <v>310</v>
      </c>
      <c r="E46" s="62">
        <v>43954</v>
      </c>
      <c r="F46" s="52">
        <v>1752</v>
      </c>
      <c r="G46" s="87" t="s">
        <v>343</v>
      </c>
      <c r="H46" s="62">
        <v>44012</v>
      </c>
      <c r="I46" s="52">
        <v>1789</v>
      </c>
      <c r="J46" s="113" t="s">
        <v>329</v>
      </c>
      <c r="L46" s="75" t="s">
        <v>206</v>
      </c>
      <c r="M46" s="19">
        <f t="shared" si="2"/>
        <v>1</v>
      </c>
    </row>
    <row r="47" spans="1:13">
      <c r="A47" s="79">
        <f t="shared" si="1"/>
        <v>0</v>
      </c>
      <c r="B47" s="74">
        <v>45</v>
      </c>
      <c r="C47" s="52" t="s">
        <v>441</v>
      </c>
      <c r="D47" s="57" t="s">
        <v>314</v>
      </c>
      <c r="E47" s="66"/>
      <c r="F47" s="52">
        <v>1750</v>
      </c>
      <c r="G47" s="57"/>
      <c r="H47" s="62">
        <v>44012</v>
      </c>
      <c r="I47" s="52">
        <v>1789</v>
      </c>
      <c r="J47" s="113" t="s">
        <v>329</v>
      </c>
      <c r="L47" s="118" t="s">
        <v>618</v>
      </c>
      <c r="M47" s="19">
        <f t="shared" si="2"/>
        <v>1</v>
      </c>
    </row>
    <row r="48" spans="1:13">
      <c r="A48" s="79">
        <f t="shared" si="1"/>
        <v>0</v>
      </c>
      <c r="B48" s="74">
        <v>46</v>
      </c>
      <c r="C48" s="52" t="s">
        <v>12</v>
      </c>
      <c r="D48" s="57" t="s">
        <v>328</v>
      </c>
      <c r="E48" s="62">
        <v>44223</v>
      </c>
      <c r="F48" s="52">
        <v>1746</v>
      </c>
      <c r="G48" s="87" t="s">
        <v>731</v>
      </c>
      <c r="H48" s="62">
        <v>44162</v>
      </c>
      <c r="I48" s="52">
        <v>1787</v>
      </c>
      <c r="J48" s="113" t="s">
        <v>196</v>
      </c>
      <c r="L48" s="75" t="s">
        <v>343</v>
      </c>
      <c r="M48" s="19">
        <f>COUNTIF($J$6:$J$387,L48)</f>
        <v>0</v>
      </c>
    </row>
    <row r="49" spans="1:19">
      <c r="A49" s="79">
        <f t="shared" si="1"/>
        <v>0</v>
      </c>
      <c r="B49" s="74">
        <v>47</v>
      </c>
      <c r="C49" s="52" t="s">
        <v>323</v>
      </c>
      <c r="D49" s="57" t="s">
        <v>324</v>
      </c>
      <c r="E49" s="62">
        <v>44193</v>
      </c>
      <c r="F49" s="52">
        <v>1758</v>
      </c>
      <c r="G49" s="87" t="s">
        <v>196</v>
      </c>
      <c r="H49" s="62">
        <v>44162</v>
      </c>
      <c r="I49" s="52">
        <v>1787</v>
      </c>
      <c r="J49" s="113" t="s">
        <v>196</v>
      </c>
      <c r="L49" s="75" t="s">
        <v>202</v>
      </c>
      <c r="M49" s="19">
        <f>COUNTIF($J$6:$J$387,L49)</f>
        <v>0</v>
      </c>
    </row>
    <row r="50" spans="1:19">
      <c r="A50" s="79">
        <f t="shared" si="1"/>
        <v>0</v>
      </c>
      <c r="B50" s="74">
        <v>48</v>
      </c>
      <c r="C50" s="52" t="s">
        <v>2</v>
      </c>
      <c r="D50" s="57" t="s">
        <v>219</v>
      </c>
      <c r="E50" s="62">
        <v>43905</v>
      </c>
      <c r="F50" s="52">
        <v>1702</v>
      </c>
      <c r="G50" s="87" t="s">
        <v>195</v>
      </c>
      <c r="H50" s="62">
        <v>44108</v>
      </c>
      <c r="I50" s="52">
        <v>1760</v>
      </c>
      <c r="J50" s="113" t="s">
        <v>196</v>
      </c>
      <c r="L50" s="75" t="s">
        <v>683</v>
      </c>
      <c r="M50" s="19">
        <f>COUNTIF($J$6:$J$387,L50)</f>
        <v>0</v>
      </c>
    </row>
    <row r="51" spans="1:19">
      <c r="A51" s="79">
        <f t="shared" si="1"/>
        <v>0</v>
      </c>
      <c r="B51" s="74">
        <v>49</v>
      </c>
      <c r="C51" s="52" t="s">
        <v>11</v>
      </c>
      <c r="D51" s="57" t="s">
        <v>316</v>
      </c>
      <c r="E51" s="62">
        <v>43845</v>
      </c>
      <c r="F51" s="52">
        <v>1725</v>
      </c>
      <c r="G51" s="87" t="s">
        <v>197</v>
      </c>
      <c r="H51" s="62">
        <v>44108</v>
      </c>
      <c r="I51" s="52">
        <v>1760</v>
      </c>
      <c r="J51" s="113" t="s">
        <v>196</v>
      </c>
      <c r="L51" s="75" t="s">
        <v>684</v>
      </c>
      <c r="M51" s="19">
        <f>COUNTIF($J$6:$J$387,L51)</f>
        <v>0</v>
      </c>
    </row>
    <row r="52" spans="1:19">
      <c r="A52" s="79">
        <f t="shared" si="1"/>
        <v>0</v>
      </c>
      <c r="B52" s="74">
        <v>50</v>
      </c>
      <c r="C52" s="52" t="s">
        <v>13</v>
      </c>
      <c r="D52" s="57" t="s">
        <v>317</v>
      </c>
      <c r="E52" s="62">
        <v>44064</v>
      </c>
      <c r="F52" s="52">
        <v>1716</v>
      </c>
      <c r="G52" s="87" t="s">
        <v>195</v>
      </c>
      <c r="H52" s="62">
        <v>43948</v>
      </c>
      <c r="I52" s="52">
        <v>1751</v>
      </c>
      <c r="J52" s="113" t="s">
        <v>196</v>
      </c>
      <c r="L52" s="117" t="s">
        <v>609</v>
      </c>
      <c r="M52" s="19">
        <f>COUNTIF($J$6:$J$387,L52)</f>
        <v>0</v>
      </c>
    </row>
    <row r="53" spans="1:19">
      <c r="A53" s="79">
        <f t="shared" si="1"/>
        <v>0</v>
      </c>
      <c r="B53" s="74">
        <v>51</v>
      </c>
      <c r="C53" s="52" t="s">
        <v>338</v>
      </c>
      <c r="D53" s="57" t="s">
        <v>326</v>
      </c>
      <c r="E53" s="62">
        <v>43849</v>
      </c>
      <c r="F53" s="52">
        <v>1724</v>
      </c>
      <c r="G53" s="87" t="s">
        <v>196</v>
      </c>
      <c r="H53" s="62">
        <v>43948</v>
      </c>
      <c r="I53" s="52">
        <v>1751</v>
      </c>
      <c r="J53" s="113" t="s">
        <v>196</v>
      </c>
      <c r="L53" s="48" t="s">
        <v>6</v>
      </c>
      <c r="M53" s="19">
        <f>SUM(M31:M52)</f>
        <v>89</v>
      </c>
      <c r="N53" t="s">
        <v>451</v>
      </c>
    </row>
    <row r="54" spans="1:19">
      <c r="A54" s="79">
        <f t="shared" si="1"/>
        <v>0</v>
      </c>
      <c r="B54" s="74">
        <v>52</v>
      </c>
      <c r="C54" s="52" t="s">
        <v>8</v>
      </c>
      <c r="D54" s="57" t="s">
        <v>393</v>
      </c>
      <c r="E54" s="62"/>
      <c r="F54" s="52">
        <v>1740</v>
      </c>
      <c r="G54" s="87"/>
      <c r="H54" s="62">
        <v>43876</v>
      </c>
      <c r="I54" s="52">
        <v>1763</v>
      </c>
      <c r="J54" s="113" t="s">
        <v>329</v>
      </c>
      <c r="N54" s="55" t="s">
        <v>288</v>
      </c>
      <c r="O54" s="60" t="s">
        <v>292</v>
      </c>
      <c r="P54" s="55" t="s">
        <v>291</v>
      </c>
      <c r="Q54" s="20" t="s">
        <v>290</v>
      </c>
      <c r="R54" s="20" t="s">
        <v>23</v>
      </c>
      <c r="S54" s="20" t="s">
        <v>296</v>
      </c>
    </row>
    <row r="55" spans="1:19">
      <c r="A55" s="79">
        <f t="shared" si="1"/>
        <v>0</v>
      </c>
      <c r="B55" s="74">
        <v>53</v>
      </c>
      <c r="C55" s="52" t="s">
        <v>439</v>
      </c>
      <c r="D55" s="57" t="s">
        <v>430</v>
      </c>
      <c r="E55" s="62"/>
      <c r="F55" s="52">
        <v>1740</v>
      </c>
      <c r="G55" s="87"/>
      <c r="H55" s="62">
        <v>43876</v>
      </c>
      <c r="I55" s="52">
        <v>1763</v>
      </c>
      <c r="J55" s="113" t="s">
        <v>329</v>
      </c>
      <c r="L55" s="45">
        <v>45</v>
      </c>
      <c r="M55" s="51" t="s">
        <v>441</v>
      </c>
      <c r="N55" s="56" t="s">
        <v>314</v>
      </c>
      <c r="O55" s="71"/>
      <c r="P55" s="51">
        <v>1750</v>
      </c>
      <c r="Q55" s="72"/>
      <c r="R55" s="38">
        <v>-5</v>
      </c>
      <c r="S55" s="39" t="s">
        <v>1</v>
      </c>
    </row>
    <row r="56" spans="1:19">
      <c r="A56" s="79">
        <f t="shared" si="1"/>
        <v>0</v>
      </c>
      <c r="B56" s="74">
        <v>54</v>
      </c>
      <c r="C56" s="52" t="s">
        <v>14</v>
      </c>
      <c r="D56" s="57" t="s">
        <v>341</v>
      </c>
      <c r="E56" s="62">
        <v>43897</v>
      </c>
      <c r="F56" s="52">
        <v>1719</v>
      </c>
      <c r="G56" s="87" t="s">
        <v>201</v>
      </c>
      <c r="H56" s="62">
        <v>43874</v>
      </c>
      <c r="I56" s="52">
        <v>1767</v>
      </c>
      <c r="J56" s="113" t="s">
        <v>195</v>
      </c>
      <c r="L56" s="46">
        <v>46</v>
      </c>
      <c r="M56" s="52" t="s">
        <v>12</v>
      </c>
      <c r="N56" s="57" t="s">
        <v>328</v>
      </c>
      <c r="O56" s="62"/>
      <c r="P56" s="52">
        <v>1746</v>
      </c>
      <c r="Q56" s="40"/>
      <c r="R56" s="14">
        <v>-5</v>
      </c>
      <c r="S56" s="41" t="s">
        <v>1</v>
      </c>
    </row>
    <row r="57" spans="1:19">
      <c r="A57" s="79">
        <f t="shared" si="1"/>
        <v>0</v>
      </c>
      <c r="B57" s="74">
        <v>55</v>
      </c>
      <c r="C57" s="52" t="s">
        <v>339</v>
      </c>
      <c r="D57" s="57" t="s">
        <v>326</v>
      </c>
      <c r="E57" s="62">
        <v>44067</v>
      </c>
      <c r="F57" s="52">
        <v>1735</v>
      </c>
      <c r="G57" s="87" t="s">
        <v>195</v>
      </c>
      <c r="H57" s="62">
        <v>43874</v>
      </c>
      <c r="I57" s="52">
        <v>1767</v>
      </c>
      <c r="J57" s="113" t="s">
        <v>195</v>
      </c>
      <c r="L57" s="70">
        <v>57</v>
      </c>
      <c r="M57" s="52" t="s">
        <v>442</v>
      </c>
      <c r="N57" s="57" t="s">
        <v>301</v>
      </c>
      <c r="O57" s="62"/>
      <c r="P57" s="52">
        <v>1742</v>
      </c>
      <c r="Q57" s="40"/>
      <c r="R57" s="14">
        <v>-5</v>
      </c>
      <c r="S57" s="41" t="s">
        <v>2</v>
      </c>
    </row>
    <row r="58" spans="1:19">
      <c r="A58" s="79">
        <f t="shared" si="1"/>
        <v>0</v>
      </c>
      <c r="B58" s="74">
        <v>56</v>
      </c>
      <c r="C58" s="52" t="s">
        <v>4</v>
      </c>
      <c r="D58" s="57" t="s">
        <v>219</v>
      </c>
      <c r="E58" s="62">
        <v>43969</v>
      </c>
      <c r="F58" s="52">
        <v>1741</v>
      </c>
      <c r="G58" s="87" t="s">
        <v>203</v>
      </c>
      <c r="H58" s="62">
        <v>43938</v>
      </c>
      <c r="I58" s="52">
        <v>1766</v>
      </c>
      <c r="J58" s="113" t="s">
        <v>203</v>
      </c>
      <c r="L58" s="46">
        <v>52</v>
      </c>
      <c r="M58" s="52" t="s">
        <v>8</v>
      </c>
      <c r="N58" s="57" t="s">
        <v>393</v>
      </c>
      <c r="O58" s="62"/>
      <c r="P58" s="52">
        <v>1740</v>
      </c>
      <c r="Q58" s="40"/>
      <c r="R58" s="14">
        <v>-5</v>
      </c>
      <c r="S58" s="41" t="s">
        <v>2</v>
      </c>
    </row>
    <row r="59" spans="1:19">
      <c r="A59" s="79">
        <f t="shared" si="1"/>
        <v>0</v>
      </c>
      <c r="B59" s="83">
        <v>57</v>
      </c>
      <c r="C59" s="52" t="s">
        <v>442</v>
      </c>
      <c r="D59" s="57" t="s">
        <v>301</v>
      </c>
      <c r="E59" s="62"/>
      <c r="F59" s="52">
        <v>1742</v>
      </c>
      <c r="G59" s="87"/>
      <c r="H59" s="62">
        <v>43938</v>
      </c>
      <c r="I59" s="52">
        <v>1766</v>
      </c>
      <c r="J59" s="113" t="s">
        <v>203</v>
      </c>
      <c r="L59" s="46">
        <v>53</v>
      </c>
      <c r="M59" s="52" t="s">
        <v>439</v>
      </c>
      <c r="N59" s="57" t="s">
        <v>430</v>
      </c>
      <c r="O59" s="62"/>
      <c r="P59" s="52">
        <v>1740</v>
      </c>
      <c r="Q59" s="40"/>
      <c r="R59" s="14">
        <v>-5</v>
      </c>
      <c r="S59" s="41" t="s">
        <v>2</v>
      </c>
    </row>
    <row r="60" spans="1:19">
      <c r="A60" s="79">
        <f t="shared" si="1"/>
        <v>0</v>
      </c>
      <c r="B60" s="83">
        <v>58</v>
      </c>
      <c r="C60" s="52" t="s">
        <v>16</v>
      </c>
      <c r="D60" s="57" t="s">
        <v>304</v>
      </c>
      <c r="E60" s="62">
        <v>44137</v>
      </c>
      <c r="F60" s="52">
        <v>1732</v>
      </c>
      <c r="G60" s="87" t="s">
        <v>204</v>
      </c>
      <c r="H60" s="62">
        <v>44003</v>
      </c>
      <c r="I60" s="52">
        <v>1757</v>
      </c>
      <c r="J60" s="113" t="s">
        <v>505</v>
      </c>
      <c r="L60" s="46">
        <v>87</v>
      </c>
      <c r="M60" s="52" t="s">
        <v>434</v>
      </c>
      <c r="N60" s="57" t="s">
        <v>319</v>
      </c>
      <c r="O60" s="62"/>
      <c r="P60" s="52">
        <v>1730</v>
      </c>
      <c r="Q60" s="40"/>
      <c r="R60" s="14">
        <v>-6</v>
      </c>
      <c r="S60" s="41" t="s">
        <v>1</v>
      </c>
    </row>
    <row r="61" spans="1:19">
      <c r="A61" s="79">
        <f t="shared" si="1"/>
        <v>0</v>
      </c>
      <c r="B61" s="83">
        <v>59</v>
      </c>
      <c r="C61" s="52" t="s">
        <v>500</v>
      </c>
      <c r="D61" s="57" t="s">
        <v>319</v>
      </c>
      <c r="E61" s="62"/>
      <c r="F61" s="52">
        <v>1730</v>
      </c>
      <c r="G61" s="87"/>
      <c r="H61" s="62">
        <v>44003</v>
      </c>
      <c r="I61" s="52">
        <v>1757</v>
      </c>
      <c r="J61" s="113" t="s">
        <v>505</v>
      </c>
      <c r="L61" s="46">
        <v>82</v>
      </c>
      <c r="M61" s="52" t="s">
        <v>321</v>
      </c>
      <c r="N61" s="57" t="s">
        <v>219</v>
      </c>
      <c r="O61" s="62"/>
      <c r="P61" s="52">
        <v>1730</v>
      </c>
      <c r="Q61" s="40"/>
      <c r="R61" s="14">
        <v>-6</v>
      </c>
      <c r="S61" s="41" t="s">
        <v>1</v>
      </c>
    </row>
    <row r="62" spans="1:19">
      <c r="A62" s="105">
        <f t="shared" si="1"/>
        <v>4</v>
      </c>
      <c r="B62" s="74">
        <v>64</v>
      </c>
      <c r="C62" s="52" t="s">
        <v>1</v>
      </c>
      <c r="D62" s="57" t="s">
        <v>293</v>
      </c>
      <c r="E62" s="63">
        <v>43893</v>
      </c>
      <c r="F62" s="52">
        <v>1704</v>
      </c>
      <c r="G62" s="87" t="s">
        <v>198</v>
      </c>
      <c r="H62" s="62">
        <v>44002</v>
      </c>
      <c r="I62" s="52">
        <v>1730</v>
      </c>
      <c r="J62" s="113" t="s">
        <v>203</v>
      </c>
      <c r="L62" s="46">
        <v>78</v>
      </c>
      <c r="M62" s="52" t="s">
        <v>318</v>
      </c>
      <c r="N62" s="57" t="s">
        <v>320</v>
      </c>
      <c r="O62" s="62"/>
      <c r="P62" s="52">
        <v>1730</v>
      </c>
      <c r="Q62" s="40"/>
      <c r="R62" s="14">
        <v>-6</v>
      </c>
      <c r="S62" s="41" t="s">
        <v>1</v>
      </c>
    </row>
    <row r="63" spans="1:19">
      <c r="A63" s="79">
        <f t="shared" si="1"/>
        <v>0</v>
      </c>
      <c r="B63" s="74">
        <v>65</v>
      </c>
      <c r="C63" s="52" t="s">
        <v>294</v>
      </c>
      <c r="D63" s="57" t="s">
        <v>295</v>
      </c>
      <c r="E63" s="62">
        <v>43937</v>
      </c>
      <c r="F63" s="52">
        <v>1710</v>
      </c>
      <c r="G63" s="87" t="s">
        <v>203</v>
      </c>
      <c r="H63" s="62">
        <v>44002</v>
      </c>
      <c r="I63" s="52">
        <v>1730</v>
      </c>
      <c r="J63" s="113" t="s">
        <v>203</v>
      </c>
      <c r="L63" s="70">
        <v>59</v>
      </c>
      <c r="M63" s="52" t="s">
        <v>500</v>
      </c>
      <c r="N63" s="57" t="s">
        <v>319</v>
      </c>
      <c r="O63" s="62"/>
      <c r="P63" s="52">
        <v>1730</v>
      </c>
      <c r="Q63" s="40"/>
      <c r="R63" s="14">
        <v>-5</v>
      </c>
      <c r="S63" s="41" t="s">
        <v>2</v>
      </c>
    </row>
    <row r="64" spans="1:19">
      <c r="A64" s="79">
        <f t="shared" si="1"/>
        <v>0</v>
      </c>
      <c r="B64" s="74">
        <v>66</v>
      </c>
      <c r="C64" s="52" t="s">
        <v>311</v>
      </c>
      <c r="D64" s="57" t="s">
        <v>344</v>
      </c>
      <c r="E64" s="62"/>
      <c r="F64" s="52">
        <v>1705</v>
      </c>
      <c r="G64" s="87"/>
      <c r="H64" s="62">
        <v>44100</v>
      </c>
      <c r="I64" s="52">
        <v>1740</v>
      </c>
      <c r="J64" s="113" t="s">
        <v>195</v>
      </c>
      <c r="L64" s="70">
        <v>58</v>
      </c>
      <c r="M64" s="52" t="s">
        <v>16</v>
      </c>
      <c r="N64" s="57" t="s">
        <v>304</v>
      </c>
      <c r="O64" s="62"/>
      <c r="P64" s="52">
        <v>1730</v>
      </c>
      <c r="Q64" s="40"/>
      <c r="R64" s="14">
        <v>-5</v>
      </c>
      <c r="S64" s="41" t="s">
        <v>2</v>
      </c>
    </row>
    <row r="65" spans="1:19">
      <c r="A65" s="79">
        <f t="shared" si="1"/>
        <v>0</v>
      </c>
      <c r="B65" s="74">
        <v>67</v>
      </c>
      <c r="C65" s="52" t="s">
        <v>297</v>
      </c>
      <c r="D65" s="57" t="s">
        <v>298</v>
      </c>
      <c r="E65" s="62">
        <v>43993</v>
      </c>
      <c r="F65" s="52">
        <v>1714</v>
      </c>
      <c r="G65" s="87" t="s">
        <v>195</v>
      </c>
      <c r="H65" s="62">
        <v>44100</v>
      </c>
      <c r="I65" s="52">
        <v>1740</v>
      </c>
      <c r="J65" s="113" t="s">
        <v>195</v>
      </c>
      <c r="L65" s="46">
        <v>89</v>
      </c>
      <c r="M65" s="52" t="s">
        <v>436</v>
      </c>
      <c r="N65" s="57" t="s">
        <v>326</v>
      </c>
      <c r="O65" s="62"/>
      <c r="P65" s="52">
        <v>1730</v>
      </c>
      <c r="Q65" s="40"/>
      <c r="R65" s="14">
        <v>-6</v>
      </c>
      <c r="S65" s="41" t="s">
        <v>1</v>
      </c>
    </row>
    <row r="66" spans="1:19">
      <c r="A66" s="79">
        <f t="shared" si="1"/>
        <v>0</v>
      </c>
      <c r="B66" s="74">
        <v>68</v>
      </c>
      <c r="C66" s="52" t="s">
        <v>9</v>
      </c>
      <c r="D66" s="57" t="s">
        <v>299</v>
      </c>
      <c r="E66" s="62">
        <v>43894</v>
      </c>
      <c r="F66" s="52">
        <v>1703</v>
      </c>
      <c r="G66" s="87" t="s">
        <v>200</v>
      </c>
      <c r="H66" s="62">
        <v>43948</v>
      </c>
      <c r="I66" s="52">
        <v>1728</v>
      </c>
      <c r="J66" s="113" t="s">
        <v>200</v>
      </c>
      <c r="L66" s="68">
        <v>84</v>
      </c>
      <c r="M66" s="52" t="s">
        <v>11</v>
      </c>
      <c r="N66" s="57" t="s">
        <v>315</v>
      </c>
      <c r="O66" s="62"/>
      <c r="P66" s="52">
        <v>1730</v>
      </c>
      <c r="Q66" s="40"/>
      <c r="R66" s="14">
        <v>-6</v>
      </c>
      <c r="S66" s="41" t="s">
        <v>1</v>
      </c>
    </row>
    <row r="67" spans="1:19">
      <c r="A67" s="79">
        <f t="shared" si="1"/>
        <v>0</v>
      </c>
      <c r="B67" s="74">
        <v>69</v>
      </c>
      <c r="C67" s="52" t="s">
        <v>300</v>
      </c>
      <c r="D67" s="57" t="s">
        <v>301</v>
      </c>
      <c r="E67" s="62">
        <v>43906</v>
      </c>
      <c r="F67" s="52">
        <v>1703</v>
      </c>
      <c r="G67" s="87" t="s">
        <v>200</v>
      </c>
      <c r="H67" s="62">
        <v>43948</v>
      </c>
      <c r="I67" s="52">
        <v>1728</v>
      </c>
      <c r="J67" s="113" t="s">
        <v>200</v>
      </c>
      <c r="L67" s="46">
        <v>79</v>
      </c>
      <c r="M67" s="52" t="s">
        <v>323</v>
      </c>
      <c r="N67" s="57" t="s">
        <v>391</v>
      </c>
      <c r="O67" s="62"/>
      <c r="P67" s="52">
        <v>1730</v>
      </c>
      <c r="Q67" s="40"/>
      <c r="R67" s="14">
        <v>-6</v>
      </c>
      <c r="S67" s="41" t="s">
        <v>1</v>
      </c>
    </row>
    <row r="68" spans="1:19">
      <c r="A68" s="79">
        <f t="shared" si="1"/>
        <v>0</v>
      </c>
      <c r="B68" s="74">
        <v>70</v>
      </c>
      <c r="C68" s="52" t="s">
        <v>313</v>
      </c>
      <c r="D68" s="57" t="s">
        <v>344</v>
      </c>
      <c r="E68" s="62"/>
      <c r="F68" s="52">
        <v>1720</v>
      </c>
      <c r="G68" s="87"/>
      <c r="H68" s="62">
        <v>43980</v>
      </c>
      <c r="I68" s="52">
        <v>1724</v>
      </c>
      <c r="J68" s="113" t="s">
        <v>200</v>
      </c>
      <c r="L68" s="69">
        <v>94</v>
      </c>
      <c r="M68" s="52" t="s">
        <v>323</v>
      </c>
      <c r="N68" s="57" t="s">
        <v>325</v>
      </c>
      <c r="O68" s="62"/>
      <c r="P68" s="52">
        <v>1730</v>
      </c>
      <c r="Q68" s="40"/>
      <c r="R68" s="14">
        <v>-6</v>
      </c>
      <c r="S68" s="41" t="s">
        <v>1</v>
      </c>
    </row>
    <row r="69" spans="1:19">
      <c r="A69" s="79">
        <f t="shared" si="1"/>
        <v>0</v>
      </c>
      <c r="B69" s="74">
        <v>71</v>
      </c>
      <c r="C69" s="52" t="s">
        <v>432</v>
      </c>
      <c r="D69" s="57" t="s">
        <v>314</v>
      </c>
      <c r="E69" s="62"/>
      <c r="F69" s="52">
        <v>1720</v>
      </c>
      <c r="G69" s="87"/>
      <c r="H69" s="62">
        <v>43980</v>
      </c>
      <c r="I69" s="52">
        <v>1724</v>
      </c>
      <c r="J69" s="113" t="s">
        <v>200</v>
      </c>
      <c r="L69" s="46">
        <v>88</v>
      </c>
      <c r="M69" s="52" t="s">
        <v>7</v>
      </c>
      <c r="N69" s="57" t="s">
        <v>435</v>
      </c>
      <c r="O69" s="62"/>
      <c r="P69" s="52">
        <v>1730</v>
      </c>
      <c r="Q69" s="40"/>
      <c r="R69" s="14">
        <v>-6</v>
      </c>
      <c r="S69" s="41" t="s">
        <v>1</v>
      </c>
    </row>
    <row r="70" spans="1:19">
      <c r="A70" s="79">
        <f t="shared" si="1"/>
        <v>0</v>
      </c>
      <c r="B70" s="74">
        <v>72</v>
      </c>
      <c r="C70" s="52" t="s">
        <v>5</v>
      </c>
      <c r="D70" s="57" t="s">
        <v>302</v>
      </c>
      <c r="E70" s="62">
        <v>43936</v>
      </c>
      <c r="F70" s="52">
        <v>1719</v>
      </c>
      <c r="G70" s="87" t="s">
        <v>196</v>
      </c>
      <c r="H70" s="62">
        <v>44159</v>
      </c>
      <c r="I70" s="52">
        <v>1756</v>
      </c>
      <c r="J70" s="113" t="s">
        <v>196</v>
      </c>
      <c r="L70" s="46">
        <v>95</v>
      </c>
      <c r="M70" s="52" t="s">
        <v>421</v>
      </c>
      <c r="N70" s="57" t="s">
        <v>324</v>
      </c>
      <c r="O70" s="62"/>
      <c r="P70" s="52">
        <v>1730</v>
      </c>
      <c r="Q70" s="40"/>
      <c r="R70" s="14">
        <v>-6</v>
      </c>
      <c r="S70" s="41" t="s">
        <v>1</v>
      </c>
    </row>
    <row r="71" spans="1:19">
      <c r="A71" s="79">
        <f t="shared" si="1"/>
        <v>0</v>
      </c>
      <c r="B71" s="74">
        <v>73</v>
      </c>
      <c r="C71" s="52" t="s">
        <v>17</v>
      </c>
      <c r="D71" s="57" t="s">
        <v>303</v>
      </c>
      <c r="E71" s="62">
        <v>43834</v>
      </c>
      <c r="F71" s="52">
        <v>1719</v>
      </c>
      <c r="G71" s="87" t="s">
        <v>196</v>
      </c>
      <c r="H71" s="62">
        <v>44159</v>
      </c>
      <c r="I71" s="52">
        <v>1756</v>
      </c>
      <c r="J71" s="113" t="s">
        <v>196</v>
      </c>
      <c r="L71" s="46">
        <v>54</v>
      </c>
      <c r="M71" s="52" t="s">
        <v>14</v>
      </c>
      <c r="N71" s="57" t="s">
        <v>341</v>
      </c>
      <c r="O71" s="62"/>
      <c r="P71" s="52">
        <v>1730</v>
      </c>
      <c r="Q71" s="40"/>
      <c r="R71" s="14">
        <v>-5</v>
      </c>
      <c r="S71" s="41" t="s">
        <v>2</v>
      </c>
    </row>
    <row r="72" spans="1:19">
      <c r="A72" s="79">
        <f t="shared" ref="A72:A137" si="3">B72-B71-1</f>
        <v>0</v>
      </c>
      <c r="B72" s="74">
        <v>74</v>
      </c>
      <c r="C72" s="52" t="s">
        <v>15</v>
      </c>
      <c r="D72" s="57" t="s">
        <v>304</v>
      </c>
      <c r="E72" s="62">
        <v>43882</v>
      </c>
      <c r="F72" s="52">
        <v>1725</v>
      </c>
      <c r="G72" s="87" t="s">
        <v>196</v>
      </c>
      <c r="H72" s="62">
        <v>44089</v>
      </c>
      <c r="I72" s="52">
        <v>1750</v>
      </c>
      <c r="J72" s="113" t="s">
        <v>196</v>
      </c>
      <c r="K72" s="79">
        <v>1</v>
      </c>
      <c r="L72" s="46">
        <v>86</v>
      </c>
      <c r="M72" s="52" t="s">
        <v>322</v>
      </c>
      <c r="N72" s="57" t="s">
        <v>317</v>
      </c>
      <c r="O72" s="62"/>
      <c r="P72" s="52">
        <v>1726</v>
      </c>
      <c r="Q72" s="40"/>
      <c r="R72" s="14">
        <v>-6</v>
      </c>
      <c r="S72" s="41" t="s">
        <v>1</v>
      </c>
    </row>
    <row r="73" spans="1:19">
      <c r="A73" s="79">
        <f t="shared" si="3"/>
        <v>0</v>
      </c>
      <c r="B73" s="74">
        <v>75</v>
      </c>
      <c r="C73" s="52" t="s">
        <v>305</v>
      </c>
      <c r="D73" s="57" t="s">
        <v>306</v>
      </c>
      <c r="E73" s="62">
        <v>43964</v>
      </c>
      <c r="F73" s="52">
        <v>1732</v>
      </c>
      <c r="G73" s="87" t="s">
        <v>209</v>
      </c>
      <c r="H73" s="62">
        <v>44089</v>
      </c>
      <c r="I73" s="52">
        <v>1750</v>
      </c>
      <c r="J73" s="113" t="s">
        <v>196</v>
      </c>
      <c r="K73" s="79">
        <v>1</v>
      </c>
      <c r="L73" s="46">
        <v>92</v>
      </c>
      <c r="M73" s="52" t="s">
        <v>12</v>
      </c>
      <c r="N73" s="57" t="s">
        <v>320</v>
      </c>
      <c r="O73" s="62"/>
      <c r="P73" s="52">
        <v>1720</v>
      </c>
      <c r="Q73" s="40"/>
      <c r="R73" s="14">
        <v>-6</v>
      </c>
      <c r="S73" s="41" t="s">
        <v>1</v>
      </c>
    </row>
    <row r="74" spans="1:19">
      <c r="A74" s="79">
        <f t="shared" si="3"/>
        <v>0</v>
      </c>
      <c r="B74" s="74">
        <v>76</v>
      </c>
      <c r="C74" s="52" t="s">
        <v>10</v>
      </c>
      <c r="D74" s="57" t="s">
        <v>299</v>
      </c>
      <c r="E74" s="62">
        <v>44078</v>
      </c>
      <c r="F74" s="52">
        <v>1702</v>
      </c>
      <c r="G74" s="87" t="s">
        <v>195</v>
      </c>
      <c r="H74" s="62">
        <v>43846</v>
      </c>
      <c r="I74" s="52">
        <v>1731</v>
      </c>
      <c r="J74" s="113" t="s">
        <v>195</v>
      </c>
      <c r="K74" s="79">
        <v>1</v>
      </c>
      <c r="L74" s="46">
        <v>93</v>
      </c>
      <c r="M74" s="52" t="s">
        <v>448</v>
      </c>
      <c r="N74" s="57" t="s">
        <v>319</v>
      </c>
      <c r="O74" s="62"/>
      <c r="P74" s="52">
        <v>1720</v>
      </c>
      <c r="Q74" s="40"/>
      <c r="R74" s="14">
        <v>-6</v>
      </c>
      <c r="S74" s="41" t="s">
        <v>1</v>
      </c>
    </row>
    <row r="75" spans="1:19">
      <c r="A75" s="79">
        <f t="shared" si="3"/>
        <v>0</v>
      </c>
      <c r="B75" s="74">
        <v>77</v>
      </c>
      <c r="C75" s="52" t="s">
        <v>307</v>
      </c>
      <c r="D75" s="57" t="s">
        <v>303</v>
      </c>
      <c r="E75" s="62">
        <v>43919</v>
      </c>
      <c r="F75" s="52">
        <v>1707</v>
      </c>
      <c r="G75" s="87" t="s">
        <v>195</v>
      </c>
      <c r="H75" s="62">
        <v>43846</v>
      </c>
      <c r="I75" s="52">
        <v>1731</v>
      </c>
      <c r="J75" s="113" t="s">
        <v>195</v>
      </c>
      <c r="L75" s="46">
        <v>109</v>
      </c>
      <c r="M75" s="52" t="s">
        <v>440</v>
      </c>
      <c r="N75" s="57" t="s">
        <v>324</v>
      </c>
      <c r="O75" s="62"/>
      <c r="P75" s="52">
        <v>1720</v>
      </c>
      <c r="Q75" s="40"/>
      <c r="R75" s="14">
        <v>-6</v>
      </c>
      <c r="S75" s="41" t="s">
        <v>2</v>
      </c>
    </row>
    <row r="76" spans="1:19">
      <c r="A76" s="79">
        <f t="shared" si="3"/>
        <v>0</v>
      </c>
      <c r="B76" s="74">
        <v>78</v>
      </c>
      <c r="C76" s="52" t="s">
        <v>318</v>
      </c>
      <c r="D76" s="57" t="s">
        <v>320</v>
      </c>
      <c r="E76" s="62">
        <v>44329</v>
      </c>
      <c r="F76" s="52">
        <v>1718</v>
      </c>
      <c r="G76" s="87" t="s">
        <v>195</v>
      </c>
      <c r="H76" s="62">
        <v>44395</v>
      </c>
      <c r="I76" s="52">
        <v>1746</v>
      </c>
      <c r="J76" s="113" t="s">
        <v>529</v>
      </c>
      <c r="K76" s="79">
        <v>1</v>
      </c>
      <c r="L76" s="46">
        <v>71</v>
      </c>
      <c r="M76" s="52" t="s">
        <v>432</v>
      </c>
      <c r="N76" s="57" t="s">
        <v>314</v>
      </c>
      <c r="O76" s="62"/>
      <c r="P76" s="52">
        <v>1720</v>
      </c>
      <c r="Q76" s="40"/>
      <c r="R76" s="14">
        <v>-6</v>
      </c>
      <c r="S76" s="41" t="s">
        <v>1</v>
      </c>
    </row>
    <row r="77" spans="1:19">
      <c r="A77" s="79">
        <f t="shared" si="3"/>
        <v>0</v>
      </c>
      <c r="B77" s="74">
        <v>79</v>
      </c>
      <c r="C77" s="52" t="s">
        <v>323</v>
      </c>
      <c r="D77" s="57" t="s">
        <v>391</v>
      </c>
      <c r="E77" s="62">
        <v>44266</v>
      </c>
      <c r="F77" s="52">
        <v>1720</v>
      </c>
      <c r="G77" s="87" t="s">
        <v>195</v>
      </c>
      <c r="H77" s="62">
        <v>44395</v>
      </c>
      <c r="I77" s="52">
        <v>1746</v>
      </c>
      <c r="J77" s="113" t="s">
        <v>529</v>
      </c>
      <c r="K77" s="79">
        <v>1</v>
      </c>
      <c r="L77" s="46">
        <v>70</v>
      </c>
      <c r="M77" s="52" t="s">
        <v>313</v>
      </c>
      <c r="N77" s="57" t="s">
        <v>344</v>
      </c>
      <c r="O77" s="62"/>
      <c r="P77" s="52">
        <v>1720</v>
      </c>
      <c r="Q77" s="40"/>
      <c r="R77" s="14">
        <v>-6</v>
      </c>
      <c r="S77" s="41" t="s">
        <v>1</v>
      </c>
    </row>
    <row r="78" spans="1:19">
      <c r="A78" s="79">
        <f t="shared" si="3"/>
        <v>0</v>
      </c>
      <c r="B78" s="74">
        <v>80</v>
      </c>
      <c r="C78" s="52" t="s">
        <v>3</v>
      </c>
      <c r="D78" s="57" t="s">
        <v>304</v>
      </c>
      <c r="E78" s="62">
        <v>44135</v>
      </c>
      <c r="F78" s="52">
        <v>1714</v>
      </c>
      <c r="G78" s="87" t="s">
        <v>208</v>
      </c>
      <c r="H78" s="62">
        <v>44182</v>
      </c>
      <c r="I78" s="52">
        <v>1736</v>
      </c>
      <c r="J78" s="113" t="s">
        <v>491</v>
      </c>
      <c r="L78" s="46">
        <v>108</v>
      </c>
      <c r="M78" s="52" t="s">
        <v>14</v>
      </c>
      <c r="N78" s="57" t="s">
        <v>219</v>
      </c>
      <c r="O78" s="62"/>
      <c r="P78" s="52">
        <v>1720</v>
      </c>
      <c r="Q78" s="40"/>
      <c r="R78" s="14">
        <v>-6</v>
      </c>
      <c r="S78" s="41" t="s">
        <v>2</v>
      </c>
    </row>
    <row r="79" spans="1:19">
      <c r="A79" s="79">
        <f t="shared" si="3"/>
        <v>0</v>
      </c>
      <c r="B79" s="74">
        <v>81</v>
      </c>
      <c r="C79" s="52" t="s">
        <v>416</v>
      </c>
      <c r="D79" s="57" t="s">
        <v>433</v>
      </c>
      <c r="E79" s="62"/>
      <c r="F79" s="52">
        <v>1715</v>
      </c>
      <c r="G79" s="87"/>
      <c r="H79" s="62">
        <v>44182</v>
      </c>
      <c r="I79" s="52">
        <v>1736</v>
      </c>
      <c r="J79" s="113" t="s">
        <v>491</v>
      </c>
      <c r="L79" s="46">
        <v>81</v>
      </c>
      <c r="M79" s="52" t="s">
        <v>416</v>
      </c>
      <c r="N79" s="57" t="s">
        <v>433</v>
      </c>
      <c r="O79" s="62"/>
      <c r="P79" s="52">
        <v>1715</v>
      </c>
      <c r="Q79" s="40"/>
      <c r="R79" s="14">
        <v>-6</v>
      </c>
      <c r="S79" s="41" t="s">
        <v>1</v>
      </c>
    </row>
    <row r="80" spans="1:19">
      <c r="A80" s="79">
        <f t="shared" si="3"/>
        <v>0</v>
      </c>
      <c r="B80" s="74">
        <v>82</v>
      </c>
      <c r="C80" s="52" t="s">
        <v>321</v>
      </c>
      <c r="D80" s="57" t="s">
        <v>219</v>
      </c>
      <c r="E80" s="62">
        <v>44274</v>
      </c>
      <c r="F80" s="52">
        <v>1712</v>
      </c>
      <c r="G80" s="87" t="s">
        <v>207</v>
      </c>
      <c r="H80" s="62">
        <v>43878</v>
      </c>
      <c r="I80" s="52">
        <v>1749</v>
      </c>
      <c r="J80" s="113" t="s">
        <v>207</v>
      </c>
      <c r="L80" s="46">
        <v>118</v>
      </c>
      <c r="M80" s="52" t="s">
        <v>500</v>
      </c>
      <c r="N80" s="57" t="s">
        <v>312</v>
      </c>
      <c r="O80" s="62"/>
      <c r="P80" s="52">
        <v>1710</v>
      </c>
      <c r="Q80" s="40"/>
      <c r="R80" s="14">
        <v>-6</v>
      </c>
      <c r="S80" s="41" t="s">
        <v>2</v>
      </c>
    </row>
    <row r="81" spans="1:28">
      <c r="A81" s="79">
        <f t="shared" si="3"/>
        <v>0</v>
      </c>
      <c r="B81" s="74">
        <v>83</v>
      </c>
      <c r="C81" s="52" t="s">
        <v>308</v>
      </c>
      <c r="D81" s="57" t="s">
        <v>301</v>
      </c>
      <c r="E81" s="62">
        <v>43934</v>
      </c>
      <c r="F81" s="52">
        <v>1727</v>
      </c>
      <c r="G81" s="87" t="s">
        <v>309</v>
      </c>
      <c r="H81" s="62">
        <v>43878</v>
      </c>
      <c r="I81" s="52">
        <v>1749</v>
      </c>
      <c r="J81" s="113" t="s">
        <v>207</v>
      </c>
      <c r="L81" s="46">
        <v>107</v>
      </c>
      <c r="M81" s="52" t="s">
        <v>446</v>
      </c>
      <c r="N81" s="57" t="s">
        <v>395</v>
      </c>
      <c r="O81" s="62"/>
      <c r="P81" s="52">
        <v>1710</v>
      </c>
      <c r="Q81" s="40"/>
      <c r="R81" s="14">
        <v>-6</v>
      </c>
      <c r="S81" s="41" t="s">
        <v>2</v>
      </c>
    </row>
    <row r="82" spans="1:28">
      <c r="A82" s="79">
        <f t="shared" si="3"/>
        <v>0</v>
      </c>
      <c r="B82" s="74">
        <v>84</v>
      </c>
      <c r="C82" s="52" t="s">
        <v>11</v>
      </c>
      <c r="D82" s="57" t="s">
        <v>315</v>
      </c>
      <c r="E82" s="62">
        <v>43878</v>
      </c>
      <c r="F82" s="52">
        <v>1718</v>
      </c>
      <c r="G82" s="87" t="s">
        <v>196</v>
      </c>
      <c r="H82" s="62">
        <v>43891</v>
      </c>
      <c r="I82" s="52">
        <v>1756</v>
      </c>
      <c r="J82" s="113" t="s">
        <v>196</v>
      </c>
      <c r="L82" s="46">
        <v>111</v>
      </c>
      <c r="M82" s="52" t="s">
        <v>440</v>
      </c>
      <c r="N82" s="57" t="s">
        <v>324</v>
      </c>
      <c r="O82" s="62"/>
      <c r="P82" s="52">
        <v>1710</v>
      </c>
      <c r="Q82" s="40"/>
      <c r="R82" s="14">
        <v>-6</v>
      </c>
      <c r="S82" s="41" t="s">
        <v>2</v>
      </c>
    </row>
    <row r="83" spans="1:28">
      <c r="A83" s="79">
        <f t="shared" si="3"/>
        <v>0</v>
      </c>
      <c r="B83" s="74">
        <v>85</v>
      </c>
      <c r="C83" s="52" t="s">
        <v>11</v>
      </c>
      <c r="D83" s="57" t="s">
        <v>337</v>
      </c>
      <c r="E83" s="62">
        <v>43980</v>
      </c>
      <c r="F83" s="52">
        <v>1730</v>
      </c>
      <c r="G83" s="87" t="s">
        <v>196</v>
      </c>
      <c r="H83" s="62">
        <v>43891</v>
      </c>
      <c r="I83" s="52">
        <v>1756</v>
      </c>
      <c r="J83" s="113" t="s">
        <v>196</v>
      </c>
      <c r="L83" s="46">
        <v>119</v>
      </c>
      <c r="M83" s="52" t="s">
        <v>447</v>
      </c>
      <c r="N83" s="57" t="s">
        <v>326</v>
      </c>
      <c r="O83" s="62"/>
      <c r="P83" s="52">
        <v>1710</v>
      </c>
      <c r="Q83" s="40"/>
      <c r="R83" s="14">
        <v>-6</v>
      </c>
      <c r="S83" s="41" t="s">
        <v>2</v>
      </c>
    </row>
    <row r="84" spans="1:28">
      <c r="A84" s="79">
        <f t="shared" si="3"/>
        <v>0</v>
      </c>
      <c r="B84" s="74">
        <v>86</v>
      </c>
      <c r="C84" s="52" t="s">
        <v>322</v>
      </c>
      <c r="D84" s="57" t="s">
        <v>317</v>
      </c>
      <c r="E84" s="62">
        <v>44490</v>
      </c>
      <c r="F84" s="52">
        <v>1725</v>
      </c>
      <c r="G84" s="87" t="s">
        <v>683</v>
      </c>
      <c r="H84" s="62">
        <v>43879</v>
      </c>
      <c r="I84" s="52">
        <v>1754</v>
      </c>
      <c r="J84" s="113" t="s">
        <v>196</v>
      </c>
      <c r="L84" s="46">
        <v>115</v>
      </c>
      <c r="M84" s="52" t="s">
        <v>443</v>
      </c>
      <c r="N84" s="57" t="s">
        <v>301</v>
      </c>
      <c r="O84" s="62"/>
      <c r="P84" s="52">
        <v>1710</v>
      </c>
      <c r="Q84" s="40"/>
      <c r="R84" s="14">
        <v>-6</v>
      </c>
      <c r="S84" s="41" t="s">
        <v>2</v>
      </c>
    </row>
    <row r="85" spans="1:28">
      <c r="A85" s="79">
        <f t="shared" si="3"/>
        <v>0</v>
      </c>
      <c r="B85" s="74">
        <v>87</v>
      </c>
      <c r="C85" s="52" t="s">
        <v>434</v>
      </c>
      <c r="D85" s="57" t="s">
        <v>319</v>
      </c>
      <c r="E85" s="62">
        <v>44473</v>
      </c>
      <c r="F85" s="52">
        <v>1727</v>
      </c>
      <c r="G85" s="87" t="s">
        <v>196</v>
      </c>
      <c r="H85" s="62">
        <v>43879</v>
      </c>
      <c r="I85" s="52">
        <v>1754</v>
      </c>
      <c r="J85" s="113" t="s">
        <v>196</v>
      </c>
      <c r="L85" s="46">
        <v>114</v>
      </c>
      <c r="M85" s="52" t="s">
        <v>442</v>
      </c>
      <c r="N85" s="57" t="s">
        <v>328</v>
      </c>
      <c r="O85" s="62"/>
      <c r="P85" s="52">
        <v>1710</v>
      </c>
      <c r="Q85" s="40"/>
      <c r="R85" s="14">
        <v>-6</v>
      </c>
      <c r="S85" s="41" t="s">
        <v>2</v>
      </c>
    </row>
    <row r="86" spans="1:28">
      <c r="A86" s="79">
        <f t="shared" si="3"/>
        <v>0</v>
      </c>
      <c r="B86" s="74">
        <v>88</v>
      </c>
      <c r="C86" s="52" t="s">
        <v>7</v>
      </c>
      <c r="D86" s="57" t="s">
        <v>435</v>
      </c>
      <c r="E86" s="62"/>
      <c r="F86" s="52">
        <v>1730</v>
      </c>
      <c r="G86" s="87"/>
      <c r="H86" s="62"/>
      <c r="I86" s="52"/>
      <c r="J86" s="113"/>
      <c r="K86" s="79">
        <v>1</v>
      </c>
      <c r="L86" s="46">
        <v>106</v>
      </c>
      <c r="M86" s="52" t="s">
        <v>439</v>
      </c>
      <c r="N86" s="57" t="s">
        <v>382</v>
      </c>
      <c r="O86" s="62"/>
      <c r="P86" s="52">
        <v>1710</v>
      </c>
      <c r="Q86" s="40"/>
      <c r="R86" s="14">
        <v>-6</v>
      </c>
      <c r="S86" s="41" t="s">
        <v>2</v>
      </c>
    </row>
    <row r="87" spans="1:28">
      <c r="A87" s="79">
        <f t="shared" si="3"/>
        <v>0</v>
      </c>
      <c r="B87" s="74">
        <v>89</v>
      </c>
      <c r="C87" s="52" t="s">
        <v>436</v>
      </c>
      <c r="D87" s="57" t="s">
        <v>326</v>
      </c>
      <c r="E87" s="62"/>
      <c r="F87" s="52">
        <v>1730</v>
      </c>
      <c r="G87" s="87"/>
      <c r="H87" s="62"/>
      <c r="I87" s="52"/>
      <c r="J87" s="113"/>
      <c r="L87" s="46">
        <v>110</v>
      </c>
      <c r="M87" s="52" t="s">
        <v>14</v>
      </c>
      <c r="N87" s="57" t="s">
        <v>219</v>
      </c>
      <c r="O87" s="62"/>
      <c r="P87" s="52">
        <v>1710</v>
      </c>
      <c r="Q87" s="40"/>
      <c r="R87" s="14">
        <v>-6</v>
      </c>
      <c r="S87" s="41" t="s">
        <v>2</v>
      </c>
    </row>
    <row r="88" spans="1:28">
      <c r="A88" s="79">
        <f t="shared" si="3"/>
        <v>0</v>
      </c>
      <c r="B88" s="74">
        <v>90</v>
      </c>
      <c r="C88" s="52" t="s">
        <v>441</v>
      </c>
      <c r="D88" s="57" t="s">
        <v>328</v>
      </c>
      <c r="E88" s="62"/>
      <c r="F88" s="52">
        <v>1730</v>
      </c>
      <c r="G88" s="87"/>
      <c r="H88" s="62"/>
      <c r="I88" s="52"/>
      <c r="J88" s="113"/>
      <c r="L88" s="46">
        <v>66</v>
      </c>
      <c r="M88" s="52" t="s">
        <v>311</v>
      </c>
      <c r="N88" s="57" t="s">
        <v>344</v>
      </c>
      <c r="O88" s="62"/>
      <c r="P88" s="52">
        <v>1705</v>
      </c>
      <c r="Q88" s="40"/>
      <c r="R88" s="14">
        <v>-6</v>
      </c>
      <c r="S88" s="41" t="s">
        <v>1</v>
      </c>
    </row>
    <row r="89" spans="1:28">
      <c r="A89" s="79">
        <f t="shared" si="3"/>
        <v>0</v>
      </c>
      <c r="B89" s="74">
        <v>91</v>
      </c>
      <c r="C89" s="52" t="s">
        <v>521</v>
      </c>
      <c r="D89" s="57" t="s">
        <v>314</v>
      </c>
      <c r="E89" s="62"/>
      <c r="F89" s="52">
        <v>1730</v>
      </c>
      <c r="G89" s="87"/>
      <c r="H89" s="62"/>
      <c r="I89" s="52"/>
      <c r="J89" s="113"/>
      <c r="L89" s="46">
        <v>104</v>
      </c>
      <c r="M89" s="52" t="s">
        <v>8</v>
      </c>
      <c r="N89" s="57" t="s">
        <v>361</v>
      </c>
      <c r="O89" s="62"/>
      <c r="P89" s="52">
        <v>1700</v>
      </c>
      <c r="Q89" s="40"/>
      <c r="R89" s="14">
        <v>-6</v>
      </c>
      <c r="S89" s="41" t="s">
        <v>2</v>
      </c>
    </row>
    <row r="90" spans="1:28">
      <c r="A90" s="79">
        <f t="shared" si="3"/>
        <v>0</v>
      </c>
      <c r="B90" s="74">
        <v>92</v>
      </c>
      <c r="C90" s="52" t="s">
        <v>12</v>
      </c>
      <c r="D90" s="57" t="s">
        <v>320</v>
      </c>
      <c r="E90" s="62">
        <v>44482</v>
      </c>
      <c r="F90" s="52">
        <v>1696</v>
      </c>
      <c r="G90" s="87" t="s">
        <v>732</v>
      </c>
      <c r="H90" s="62"/>
      <c r="I90" s="52"/>
      <c r="J90" s="113"/>
      <c r="L90" s="46">
        <v>105</v>
      </c>
      <c r="M90" s="52" t="s">
        <v>445</v>
      </c>
      <c r="N90" s="57" t="s">
        <v>327</v>
      </c>
      <c r="O90" s="62"/>
      <c r="P90" s="52">
        <v>1700</v>
      </c>
      <c r="Q90" s="40"/>
      <c r="R90" s="14">
        <v>-6</v>
      </c>
      <c r="S90" s="41" t="s">
        <v>2</v>
      </c>
    </row>
    <row r="91" spans="1:28">
      <c r="A91" s="79">
        <f t="shared" si="3"/>
        <v>0</v>
      </c>
      <c r="B91" s="74">
        <v>93</v>
      </c>
      <c r="C91" s="52" t="s">
        <v>472</v>
      </c>
      <c r="D91" s="57" t="s">
        <v>319</v>
      </c>
      <c r="E91" s="62"/>
      <c r="F91" s="52">
        <v>1704</v>
      </c>
      <c r="G91" s="87"/>
      <c r="H91" s="62"/>
      <c r="I91" s="52"/>
      <c r="J91" s="113"/>
      <c r="L91" s="46">
        <v>102</v>
      </c>
      <c r="M91" s="52" t="s">
        <v>338</v>
      </c>
      <c r="N91" s="57" t="s">
        <v>317</v>
      </c>
      <c r="O91" s="62"/>
      <c r="P91" s="52">
        <v>1690</v>
      </c>
      <c r="Q91" s="40"/>
      <c r="R91" s="14">
        <v>-6</v>
      </c>
      <c r="S91" s="41" t="s">
        <v>2</v>
      </c>
    </row>
    <row r="92" spans="1:28">
      <c r="A92" s="79">
        <f t="shared" si="3"/>
        <v>0</v>
      </c>
      <c r="B92" s="74">
        <v>94</v>
      </c>
      <c r="C92" s="52" t="s">
        <v>323</v>
      </c>
      <c r="D92" s="57" t="s">
        <v>325</v>
      </c>
      <c r="E92" s="62"/>
      <c r="F92" s="52">
        <v>1730</v>
      </c>
      <c r="G92" s="87"/>
      <c r="H92" s="62">
        <v>43872</v>
      </c>
      <c r="I92" s="52">
        <v>1754</v>
      </c>
      <c r="J92" s="113" t="s">
        <v>196</v>
      </c>
      <c r="L92" s="46">
        <v>103</v>
      </c>
      <c r="M92" s="52" t="s">
        <v>444</v>
      </c>
      <c r="N92" s="57" t="s">
        <v>319</v>
      </c>
      <c r="O92" s="62"/>
      <c r="P92" s="52">
        <v>1690</v>
      </c>
      <c r="Q92" s="40"/>
      <c r="R92" s="14">
        <v>-6</v>
      </c>
      <c r="S92" s="41" t="s">
        <v>2</v>
      </c>
    </row>
    <row r="93" spans="1:28">
      <c r="A93" s="79">
        <f t="shared" si="3"/>
        <v>0</v>
      </c>
      <c r="B93" s="74">
        <v>95</v>
      </c>
      <c r="C93" s="52" t="s">
        <v>421</v>
      </c>
      <c r="D93" s="57" t="s">
        <v>324</v>
      </c>
      <c r="E93" s="62"/>
      <c r="F93" s="52">
        <v>1730</v>
      </c>
      <c r="G93" s="87"/>
      <c r="H93" s="62">
        <v>43872</v>
      </c>
      <c r="I93" s="52">
        <v>1754</v>
      </c>
      <c r="J93" s="113" t="s">
        <v>196</v>
      </c>
      <c r="L93" s="47">
        <v>101</v>
      </c>
      <c r="M93" s="53" t="s">
        <v>2</v>
      </c>
      <c r="N93" s="58" t="s">
        <v>324</v>
      </c>
      <c r="O93" s="64"/>
      <c r="P93" s="53">
        <v>1675</v>
      </c>
      <c r="Q93" s="43"/>
      <c r="R93" s="42">
        <v>-6</v>
      </c>
      <c r="S93" s="44" t="s">
        <v>2</v>
      </c>
    </row>
    <row r="94" spans="1:28">
      <c r="A94" s="79">
        <f t="shared" si="3"/>
        <v>0</v>
      </c>
      <c r="B94" s="74">
        <v>96</v>
      </c>
      <c r="C94" s="52" t="s">
        <v>2</v>
      </c>
      <c r="D94" s="57" t="s">
        <v>340</v>
      </c>
      <c r="E94" s="62">
        <v>43832</v>
      </c>
      <c r="F94" s="52">
        <v>1638</v>
      </c>
      <c r="G94" s="87" t="s">
        <v>195</v>
      </c>
      <c r="H94" s="62">
        <v>44077</v>
      </c>
      <c r="I94" s="52">
        <v>1687</v>
      </c>
      <c r="J94" s="113" t="s">
        <v>195</v>
      </c>
    </row>
    <row r="95" spans="1:28">
      <c r="A95" s="79">
        <f t="shared" si="3"/>
        <v>0</v>
      </c>
      <c r="B95" s="74">
        <v>97</v>
      </c>
      <c r="C95" s="52" t="s">
        <v>425</v>
      </c>
      <c r="D95" s="57" t="s">
        <v>314</v>
      </c>
      <c r="E95" s="62"/>
      <c r="F95" s="52">
        <v>1665</v>
      </c>
      <c r="G95" s="87" t="s">
        <v>201</v>
      </c>
      <c r="H95" s="62">
        <v>44077</v>
      </c>
      <c r="I95" s="52">
        <v>1687</v>
      </c>
      <c r="J95" s="113" t="s">
        <v>195</v>
      </c>
      <c r="U95" s="79"/>
      <c r="V95" s="79"/>
      <c r="W95" s="79"/>
      <c r="X95" s="79"/>
      <c r="Y95" s="79"/>
      <c r="Z95" s="79"/>
      <c r="AA95" s="79"/>
      <c r="AB95" s="79"/>
    </row>
    <row r="96" spans="1:28">
      <c r="A96" s="79">
        <f t="shared" si="3"/>
        <v>0</v>
      </c>
      <c r="B96" s="74">
        <v>98</v>
      </c>
      <c r="C96" s="52" t="s">
        <v>11</v>
      </c>
      <c r="D96" s="57" t="s">
        <v>341</v>
      </c>
      <c r="E96" s="62">
        <v>43945</v>
      </c>
      <c r="F96" s="52">
        <v>1687</v>
      </c>
      <c r="G96" s="87" t="s">
        <v>196</v>
      </c>
      <c r="H96" s="62">
        <v>44003</v>
      </c>
      <c r="I96" s="52">
        <v>1718</v>
      </c>
      <c r="J96" s="113" t="s">
        <v>492</v>
      </c>
      <c r="L96" s="67" t="s">
        <v>493</v>
      </c>
      <c r="M96" s="67" t="s">
        <v>449</v>
      </c>
      <c r="U96" s="79"/>
      <c r="V96" s="79"/>
      <c r="W96" s="79"/>
      <c r="X96" s="79"/>
      <c r="Y96" s="79"/>
      <c r="Z96" s="79"/>
      <c r="AA96" s="79"/>
      <c r="AB96" s="79"/>
    </row>
    <row r="97" spans="1:28">
      <c r="A97" s="79">
        <f t="shared" si="3"/>
        <v>0</v>
      </c>
      <c r="B97" s="74">
        <v>99</v>
      </c>
      <c r="C97" s="52" t="s">
        <v>4</v>
      </c>
      <c r="D97" s="57" t="s">
        <v>326</v>
      </c>
      <c r="E97" s="62">
        <v>43888</v>
      </c>
      <c r="F97" s="52">
        <v>1698</v>
      </c>
      <c r="G97" s="87" t="s">
        <v>197</v>
      </c>
      <c r="H97" s="62">
        <v>44003</v>
      </c>
      <c r="I97" s="52">
        <v>1718</v>
      </c>
      <c r="J97" s="113" t="s">
        <v>492</v>
      </c>
      <c r="L97" s="75" t="s">
        <v>195</v>
      </c>
      <c r="M97" s="19">
        <f t="shared" ref="M97:M112" si="4">COUNTIF($J$6:$J$387,L97)/2</f>
        <v>33</v>
      </c>
      <c r="U97" s="79"/>
      <c r="V97" s="79"/>
      <c r="W97" s="79"/>
      <c r="X97" s="79"/>
      <c r="Y97" s="79"/>
      <c r="Z97" s="79"/>
      <c r="AA97" s="79"/>
      <c r="AB97" s="79"/>
    </row>
    <row r="98" spans="1:28">
      <c r="A98" s="79">
        <f t="shared" si="3"/>
        <v>0</v>
      </c>
      <c r="B98" s="74">
        <v>100</v>
      </c>
      <c r="C98" s="52" t="s">
        <v>13</v>
      </c>
      <c r="D98" s="57" t="s">
        <v>320</v>
      </c>
      <c r="E98" s="62">
        <v>43867</v>
      </c>
      <c r="F98" s="52">
        <v>1671</v>
      </c>
      <c r="G98" s="87" t="s">
        <v>195</v>
      </c>
      <c r="H98" s="62">
        <v>44017</v>
      </c>
      <c r="I98" s="52">
        <v>1701</v>
      </c>
      <c r="J98" s="113" t="s">
        <v>195</v>
      </c>
      <c r="L98" s="75" t="s">
        <v>196</v>
      </c>
      <c r="M98" s="19">
        <f t="shared" si="4"/>
        <v>24</v>
      </c>
      <c r="U98" s="79"/>
      <c r="V98" s="79"/>
      <c r="W98" s="79"/>
      <c r="X98" s="79"/>
      <c r="Y98" s="79"/>
      <c r="Z98" s="79"/>
      <c r="AA98" s="79"/>
      <c r="AB98" s="79"/>
    </row>
    <row r="99" spans="1:28">
      <c r="A99" s="79">
        <f t="shared" si="3"/>
        <v>0</v>
      </c>
      <c r="B99" s="74">
        <v>101</v>
      </c>
      <c r="C99" s="52" t="s">
        <v>2</v>
      </c>
      <c r="D99" s="57" t="s">
        <v>324</v>
      </c>
      <c r="E99" s="62">
        <v>43935</v>
      </c>
      <c r="F99" s="52">
        <v>1677</v>
      </c>
      <c r="G99" s="87" t="s">
        <v>195</v>
      </c>
      <c r="H99" s="62">
        <v>44017</v>
      </c>
      <c r="I99" s="52">
        <v>1701</v>
      </c>
      <c r="J99" s="113" t="s">
        <v>195</v>
      </c>
      <c r="L99" s="75" t="s">
        <v>200</v>
      </c>
      <c r="M99" s="19">
        <f t="shared" si="4"/>
        <v>5</v>
      </c>
      <c r="U99" s="79"/>
      <c r="V99" s="79"/>
      <c r="W99" s="79"/>
      <c r="X99" s="79"/>
      <c r="Y99" s="79"/>
      <c r="Z99" s="79"/>
      <c r="AA99" s="79"/>
      <c r="AB99" s="79"/>
    </row>
    <row r="100" spans="1:28">
      <c r="A100" s="79">
        <f t="shared" si="3"/>
        <v>0</v>
      </c>
      <c r="B100" s="74">
        <v>102</v>
      </c>
      <c r="C100" s="52" t="s">
        <v>338</v>
      </c>
      <c r="D100" s="57" t="s">
        <v>317</v>
      </c>
      <c r="E100" s="62"/>
      <c r="F100" s="52">
        <v>1690</v>
      </c>
      <c r="G100" s="87"/>
      <c r="H100" s="62">
        <v>44012</v>
      </c>
      <c r="I100" s="52">
        <v>1716</v>
      </c>
      <c r="J100" s="113" t="s">
        <v>196</v>
      </c>
      <c r="L100" s="75" t="s">
        <v>203</v>
      </c>
      <c r="M100" s="19">
        <f t="shared" si="4"/>
        <v>5</v>
      </c>
      <c r="U100" s="79"/>
      <c r="V100" s="79"/>
      <c r="W100" s="79"/>
      <c r="X100" s="79"/>
      <c r="Y100" s="79"/>
      <c r="Z100" s="79"/>
      <c r="AA100" s="79"/>
      <c r="AB100" s="79"/>
    </row>
    <row r="101" spans="1:28">
      <c r="A101" s="79">
        <f t="shared" si="3"/>
        <v>0</v>
      </c>
      <c r="B101" s="74">
        <v>103</v>
      </c>
      <c r="C101" s="52" t="s">
        <v>444</v>
      </c>
      <c r="D101" s="57" t="s">
        <v>319</v>
      </c>
      <c r="E101" s="62"/>
      <c r="F101" s="52">
        <v>1690</v>
      </c>
      <c r="G101" s="87"/>
      <c r="H101" s="62">
        <v>44012</v>
      </c>
      <c r="I101" s="52">
        <v>1716</v>
      </c>
      <c r="J101" s="113" t="s">
        <v>196</v>
      </c>
      <c r="L101" s="75" t="s">
        <v>197</v>
      </c>
      <c r="M101" s="19">
        <f t="shared" si="4"/>
        <v>4</v>
      </c>
      <c r="U101" s="79"/>
      <c r="V101" s="79"/>
      <c r="W101" s="79"/>
      <c r="X101" s="79"/>
      <c r="Y101" s="79"/>
      <c r="Z101" s="79"/>
      <c r="AA101" s="79"/>
      <c r="AB101" s="79"/>
    </row>
    <row r="102" spans="1:28">
      <c r="A102" s="79">
        <f t="shared" si="3"/>
        <v>0</v>
      </c>
      <c r="B102" s="74">
        <v>104</v>
      </c>
      <c r="C102" s="52" t="s">
        <v>8</v>
      </c>
      <c r="D102" s="57" t="s">
        <v>361</v>
      </c>
      <c r="E102" s="62"/>
      <c r="F102" s="52">
        <v>1700</v>
      </c>
      <c r="G102" s="87"/>
      <c r="H102" s="62"/>
      <c r="I102" s="52"/>
      <c r="J102" s="113"/>
      <c r="L102" s="75" t="s">
        <v>199</v>
      </c>
      <c r="M102" s="19">
        <f t="shared" si="4"/>
        <v>3</v>
      </c>
      <c r="U102" s="79"/>
      <c r="V102" s="79"/>
      <c r="W102" s="79"/>
      <c r="X102" s="79"/>
      <c r="Y102" s="79"/>
      <c r="Z102" s="79"/>
      <c r="AA102" s="79"/>
      <c r="AB102" s="79"/>
    </row>
    <row r="103" spans="1:28">
      <c r="A103" s="79">
        <f t="shared" si="3"/>
        <v>0</v>
      </c>
      <c r="B103" s="74">
        <v>105</v>
      </c>
      <c r="C103" s="52" t="s">
        <v>445</v>
      </c>
      <c r="D103" s="57" t="s">
        <v>327</v>
      </c>
      <c r="E103" s="62"/>
      <c r="F103" s="52">
        <v>1700</v>
      </c>
      <c r="G103" s="87"/>
      <c r="H103" s="62"/>
      <c r="I103" s="52"/>
      <c r="J103" s="113"/>
      <c r="L103" s="75" t="s">
        <v>198</v>
      </c>
      <c r="M103" s="19">
        <f t="shared" si="4"/>
        <v>2</v>
      </c>
      <c r="U103" s="79"/>
      <c r="V103" s="79"/>
      <c r="W103" s="79"/>
      <c r="X103" s="79"/>
      <c r="Y103" s="79"/>
      <c r="Z103" s="79"/>
      <c r="AA103" s="79"/>
      <c r="AB103" s="79"/>
    </row>
    <row r="104" spans="1:28">
      <c r="A104" s="79">
        <f t="shared" si="3"/>
        <v>0</v>
      </c>
      <c r="B104" s="74">
        <v>106</v>
      </c>
      <c r="C104" s="52" t="s">
        <v>439</v>
      </c>
      <c r="D104" s="57" t="s">
        <v>382</v>
      </c>
      <c r="E104" s="62"/>
      <c r="F104" s="52">
        <v>1710</v>
      </c>
      <c r="G104" s="87"/>
      <c r="H104" s="62"/>
      <c r="I104" s="52"/>
      <c r="J104" s="113"/>
      <c r="L104" s="75" t="s">
        <v>329</v>
      </c>
      <c r="M104" s="19">
        <f t="shared" si="4"/>
        <v>2</v>
      </c>
      <c r="U104" s="79"/>
      <c r="V104" s="79"/>
      <c r="W104" s="79"/>
      <c r="X104" s="79"/>
      <c r="Y104" s="79"/>
      <c r="Z104" s="79"/>
      <c r="AA104" s="79"/>
      <c r="AB104" s="79"/>
    </row>
    <row r="105" spans="1:28">
      <c r="A105" s="79">
        <f t="shared" si="3"/>
        <v>0</v>
      </c>
      <c r="B105" s="74">
        <v>107</v>
      </c>
      <c r="C105" s="52" t="s">
        <v>446</v>
      </c>
      <c r="D105" s="57" t="s">
        <v>395</v>
      </c>
      <c r="E105" s="62"/>
      <c r="F105" s="52">
        <v>1710</v>
      </c>
      <c r="G105" s="87"/>
      <c r="H105" s="62"/>
      <c r="I105" s="52"/>
      <c r="J105" s="113"/>
      <c r="L105" s="75" t="s">
        <v>208</v>
      </c>
      <c r="M105" s="19">
        <f t="shared" si="4"/>
        <v>1</v>
      </c>
      <c r="U105" s="79"/>
      <c r="V105" s="79"/>
      <c r="W105" s="79"/>
      <c r="X105" s="79"/>
      <c r="Y105" s="79"/>
      <c r="Z105" s="79"/>
      <c r="AA105" s="79"/>
      <c r="AB105" s="79"/>
    </row>
    <row r="106" spans="1:28">
      <c r="A106" s="79">
        <f t="shared" si="3"/>
        <v>0</v>
      </c>
      <c r="B106" s="74">
        <v>108</v>
      </c>
      <c r="C106" s="52" t="s">
        <v>14</v>
      </c>
      <c r="D106" s="57" t="s">
        <v>219</v>
      </c>
      <c r="E106" s="62">
        <v>43969</v>
      </c>
      <c r="F106" s="52">
        <v>1683</v>
      </c>
      <c r="G106" s="87" t="s">
        <v>201</v>
      </c>
      <c r="H106" s="62">
        <v>43988</v>
      </c>
      <c r="I106" s="52">
        <v>1710</v>
      </c>
      <c r="J106" s="113" t="s">
        <v>205</v>
      </c>
      <c r="L106" s="75" t="s">
        <v>206</v>
      </c>
      <c r="M106" s="19">
        <f t="shared" si="4"/>
        <v>1</v>
      </c>
      <c r="U106" s="79"/>
      <c r="V106" s="79"/>
      <c r="W106" s="79"/>
      <c r="X106" s="79"/>
      <c r="Y106" s="79"/>
      <c r="Z106" s="79"/>
      <c r="AA106" s="79"/>
      <c r="AB106" s="79"/>
    </row>
    <row r="107" spans="1:28">
      <c r="A107" s="79">
        <f t="shared" si="3"/>
        <v>0</v>
      </c>
      <c r="B107" s="74">
        <v>109</v>
      </c>
      <c r="C107" s="52" t="s">
        <v>371</v>
      </c>
      <c r="D107" s="57" t="s">
        <v>324</v>
      </c>
      <c r="E107" s="62">
        <v>43871</v>
      </c>
      <c r="F107" s="52">
        <v>1687</v>
      </c>
      <c r="G107" s="87" t="s">
        <v>205</v>
      </c>
      <c r="H107" s="62">
        <v>43988</v>
      </c>
      <c r="I107" s="52">
        <v>1710</v>
      </c>
      <c r="J107" s="113" t="s">
        <v>205</v>
      </c>
      <c r="L107" s="75" t="s">
        <v>491</v>
      </c>
      <c r="M107" s="19">
        <f t="shared" si="4"/>
        <v>2</v>
      </c>
      <c r="U107" s="79"/>
      <c r="V107" s="79"/>
      <c r="W107" s="79"/>
      <c r="X107" s="79"/>
      <c r="Y107" s="79"/>
      <c r="Z107" s="79"/>
      <c r="AA107" s="79"/>
      <c r="AB107" s="79"/>
    </row>
    <row r="108" spans="1:28">
      <c r="A108" s="79">
        <f t="shared" si="3"/>
        <v>0</v>
      </c>
      <c r="B108" s="74">
        <v>110</v>
      </c>
      <c r="C108" s="52" t="s">
        <v>339</v>
      </c>
      <c r="D108" s="57" t="s">
        <v>414</v>
      </c>
      <c r="E108" s="62"/>
      <c r="F108" s="52">
        <v>1700</v>
      </c>
      <c r="G108" s="87"/>
      <c r="H108" s="62"/>
      <c r="I108" s="52"/>
      <c r="J108" s="113"/>
      <c r="L108" s="75" t="s">
        <v>207</v>
      </c>
      <c r="M108" s="19">
        <f t="shared" si="4"/>
        <v>1</v>
      </c>
      <c r="U108" s="79"/>
      <c r="V108" s="79"/>
      <c r="W108" s="79"/>
      <c r="X108" s="79"/>
      <c r="Y108" s="79"/>
      <c r="Z108" s="79"/>
      <c r="AA108" s="79"/>
      <c r="AB108" s="79"/>
    </row>
    <row r="109" spans="1:28">
      <c r="A109" s="79">
        <f t="shared" si="3"/>
        <v>0</v>
      </c>
      <c r="B109" s="74">
        <v>111</v>
      </c>
      <c r="C109" s="52" t="s">
        <v>465</v>
      </c>
      <c r="D109" s="57" t="s">
        <v>324</v>
      </c>
      <c r="E109" s="62"/>
      <c r="F109" s="52">
        <v>1700</v>
      </c>
      <c r="G109" s="87"/>
      <c r="H109" s="62"/>
      <c r="I109" s="52"/>
      <c r="J109" s="113"/>
      <c r="L109" s="75" t="s">
        <v>309</v>
      </c>
      <c r="M109" s="19">
        <f t="shared" si="4"/>
        <v>1</v>
      </c>
      <c r="U109" s="79"/>
      <c r="V109" s="79"/>
      <c r="W109" s="79"/>
      <c r="X109" s="79"/>
      <c r="Y109" s="79"/>
      <c r="Z109" s="79"/>
      <c r="AA109" s="79"/>
      <c r="AB109" s="79"/>
    </row>
    <row r="110" spans="1:28">
      <c r="A110" s="79">
        <f t="shared" si="3"/>
        <v>0</v>
      </c>
      <c r="B110" s="74">
        <v>112</v>
      </c>
      <c r="C110" s="52" t="s">
        <v>4</v>
      </c>
      <c r="D110" s="57" t="s">
        <v>219</v>
      </c>
      <c r="E110" s="62">
        <v>44097</v>
      </c>
      <c r="F110" s="52">
        <v>1706</v>
      </c>
      <c r="G110" s="87" t="s">
        <v>197</v>
      </c>
      <c r="H110" s="62">
        <v>43957</v>
      </c>
      <c r="I110" s="52">
        <v>1738</v>
      </c>
      <c r="J110" s="113" t="s">
        <v>203</v>
      </c>
      <c r="L110" s="77" t="s">
        <v>492</v>
      </c>
      <c r="M110" s="19">
        <f t="shared" si="4"/>
        <v>1</v>
      </c>
      <c r="U110" s="79"/>
      <c r="V110" s="79"/>
      <c r="W110" s="79"/>
      <c r="X110" s="79"/>
      <c r="Y110" s="79"/>
      <c r="Z110" s="79"/>
      <c r="AA110" s="79"/>
      <c r="AB110" s="79"/>
    </row>
    <row r="111" spans="1:28">
      <c r="A111" s="79">
        <f t="shared" si="3"/>
        <v>0</v>
      </c>
      <c r="B111" s="74">
        <v>113</v>
      </c>
      <c r="C111" s="52" t="s">
        <v>342</v>
      </c>
      <c r="D111" s="57" t="s">
        <v>314</v>
      </c>
      <c r="E111" s="62">
        <v>43917</v>
      </c>
      <c r="F111" s="52">
        <v>1708</v>
      </c>
      <c r="G111" s="87" t="s">
        <v>203</v>
      </c>
      <c r="H111" s="62">
        <v>43957</v>
      </c>
      <c r="I111" s="52">
        <v>1738</v>
      </c>
      <c r="J111" s="113" t="s">
        <v>203</v>
      </c>
      <c r="L111" s="75" t="s">
        <v>201</v>
      </c>
      <c r="M111" s="19">
        <f t="shared" si="4"/>
        <v>1</v>
      </c>
      <c r="U111" s="91"/>
      <c r="V111" s="91"/>
      <c r="W111" s="79"/>
      <c r="X111" s="79"/>
      <c r="Y111" s="79"/>
      <c r="Z111" s="79"/>
      <c r="AA111" s="79"/>
      <c r="AB111" s="79"/>
    </row>
    <row r="112" spans="1:28">
      <c r="A112" s="79">
        <f t="shared" si="3"/>
        <v>0</v>
      </c>
      <c r="B112" s="74">
        <v>114</v>
      </c>
      <c r="C112" s="52" t="s">
        <v>442</v>
      </c>
      <c r="D112" s="57" t="s">
        <v>328</v>
      </c>
      <c r="E112" s="62"/>
      <c r="F112" s="52">
        <v>1710</v>
      </c>
      <c r="G112" s="87"/>
      <c r="H112" s="62"/>
      <c r="I112" s="52"/>
      <c r="J112" s="113"/>
      <c r="L112" s="75" t="s">
        <v>205</v>
      </c>
      <c r="M112" s="19">
        <f t="shared" si="4"/>
        <v>3</v>
      </c>
    </row>
    <row r="113" spans="1:16">
      <c r="A113" s="79">
        <f t="shared" si="3"/>
        <v>0</v>
      </c>
      <c r="B113" s="74">
        <v>115</v>
      </c>
      <c r="C113" s="52" t="s">
        <v>443</v>
      </c>
      <c r="D113" s="57" t="s">
        <v>301</v>
      </c>
      <c r="E113" s="62"/>
      <c r="F113" s="52">
        <v>1710</v>
      </c>
      <c r="G113" s="87"/>
      <c r="H113" s="62"/>
      <c r="I113" s="52"/>
      <c r="J113" s="113"/>
      <c r="L113" s="75"/>
      <c r="M113" s="19"/>
      <c r="O113" s="59" t="s">
        <v>522</v>
      </c>
      <c r="P113" s="49">
        <f>SUMPRODUCT(K72:K86,M97:M111)</f>
        <v>70</v>
      </c>
    </row>
    <row r="114" spans="1:16">
      <c r="A114" s="79">
        <f t="shared" si="3"/>
        <v>0</v>
      </c>
      <c r="B114" s="74">
        <v>116</v>
      </c>
      <c r="C114" s="52" t="s">
        <v>16</v>
      </c>
      <c r="D114" s="57" t="s">
        <v>304</v>
      </c>
      <c r="E114" s="62">
        <v>43949</v>
      </c>
      <c r="F114" s="52">
        <v>1706</v>
      </c>
      <c r="G114" s="87" t="s">
        <v>204</v>
      </c>
      <c r="H114" s="62">
        <v>43835</v>
      </c>
      <c r="I114" s="52">
        <v>1732</v>
      </c>
      <c r="J114" s="113" t="s">
        <v>204</v>
      </c>
      <c r="L114" s="75"/>
      <c r="M114" s="19"/>
    </row>
    <row r="115" spans="1:16">
      <c r="A115" s="79">
        <f t="shared" si="3"/>
        <v>0</v>
      </c>
      <c r="B115" s="74">
        <v>117</v>
      </c>
      <c r="C115" s="52" t="s">
        <v>506</v>
      </c>
      <c r="D115" s="57" t="s">
        <v>324</v>
      </c>
      <c r="E115" s="62"/>
      <c r="F115" s="52">
        <v>1700</v>
      </c>
      <c r="G115" s="87"/>
      <c r="H115" s="62">
        <v>43835</v>
      </c>
      <c r="I115" s="52">
        <v>1732</v>
      </c>
      <c r="J115" s="113" t="s">
        <v>204</v>
      </c>
      <c r="L115" s="48" t="s">
        <v>6</v>
      </c>
      <c r="M115" s="19">
        <f>SUM(M97:M112)</f>
        <v>89</v>
      </c>
    </row>
    <row r="116" spans="1:16">
      <c r="A116" s="79">
        <f t="shared" si="3"/>
        <v>0</v>
      </c>
      <c r="B116" s="74">
        <v>118</v>
      </c>
      <c r="C116" s="52" t="s">
        <v>500</v>
      </c>
      <c r="D116" s="57" t="s">
        <v>312</v>
      </c>
      <c r="E116" s="62"/>
      <c r="F116" s="52">
        <v>1710</v>
      </c>
      <c r="G116" s="87"/>
      <c r="H116" s="62"/>
      <c r="I116" s="52"/>
      <c r="J116" s="113"/>
    </row>
    <row r="117" spans="1:16">
      <c r="A117" s="79">
        <f t="shared" si="3"/>
        <v>0</v>
      </c>
      <c r="B117" s="74">
        <v>119</v>
      </c>
      <c r="C117" s="52" t="s">
        <v>507</v>
      </c>
      <c r="D117" s="57" t="s">
        <v>327</v>
      </c>
      <c r="E117" s="62"/>
      <c r="F117" s="52">
        <v>1710</v>
      </c>
      <c r="G117" s="87"/>
      <c r="H117" s="62"/>
      <c r="I117" s="52"/>
      <c r="J117" s="113"/>
    </row>
    <row r="118" spans="1:16">
      <c r="A118" s="105">
        <f t="shared" si="3"/>
        <v>8</v>
      </c>
      <c r="B118" s="74">
        <v>128</v>
      </c>
      <c r="C118" s="52" t="s">
        <v>1</v>
      </c>
      <c r="D118" s="57" t="s">
        <v>404</v>
      </c>
      <c r="E118" s="62">
        <v>43865</v>
      </c>
      <c r="F118" s="52">
        <v>1677</v>
      </c>
      <c r="G118" s="87" t="s">
        <v>198</v>
      </c>
      <c r="H118" s="62">
        <v>44100</v>
      </c>
      <c r="I118" s="52">
        <v>1701</v>
      </c>
      <c r="J118" s="113" t="s">
        <v>198</v>
      </c>
    </row>
    <row r="119" spans="1:16">
      <c r="A119" s="79">
        <f t="shared" si="3"/>
        <v>0</v>
      </c>
      <c r="B119" s="74">
        <v>129</v>
      </c>
      <c r="C119" s="52" t="s">
        <v>376</v>
      </c>
      <c r="D119" s="57" t="s">
        <v>327</v>
      </c>
      <c r="E119" s="62">
        <v>43872</v>
      </c>
      <c r="F119" s="52">
        <v>1670</v>
      </c>
      <c r="G119" s="87" t="s">
        <v>198</v>
      </c>
      <c r="H119" s="62">
        <v>44100</v>
      </c>
      <c r="I119" s="52">
        <v>1701</v>
      </c>
      <c r="J119" s="113" t="s">
        <v>198</v>
      </c>
    </row>
    <row r="120" spans="1:16">
      <c r="A120" s="79">
        <f t="shared" si="3"/>
        <v>0</v>
      </c>
      <c r="B120" s="74">
        <v>130</v>
      </c>
      <c r="C120" s="52" t="s">
        <v>294</v>
      </c>
      <c r="D120" s="57" t="s">
        <v>325</v>
      </c>
      <c r="E120" s="62">
        <v>43860</v>
      </c>
      <c r="F120" s="52">
        <v>1678</v>
      </c>
      <c r="G120" s="87" t="s">
        <v>203</v>
      </c>
      <c r="H120" s="62"/>
      <c r="I120" s="52"/>
      <c r="J120" s="113" t="s">
        <v>203</v>
      </c>
    </row>
    <row r="121" spans="1:16">
      <c r="A121" s="79">
        <f t="shared" si="3"/>
        <v>0</v>
      </c>
      <c r="B121" s="74">
        <v>131</v>
      </c>
      <c r="C121" s="52" t="s">
        <v>380</v>
      </c>
      <c r="D121" s="57" t="s">
        <v>324</v>
      </c>
      <c r="E121" s="62">
        <v>43892</v>
      </c>
      <c r="F121" s="52">
        <v>1677</v>
      </c>
      <c r="G121" s="87" t="s">
        <v>203</v>
      </c>
      <c r="H121" s="62"/>
      <c r="I121" s="52"/>
      <c r="J121" s="113" t="s">
        <v>203</v>
      </c>
    </row>
    <row r="122" spans="1:16">
      <c r="A122" s="79">
        <f t="shared" si="3"/>
        <v>0</v>
      </c>
      <c r="B122" s="74">
        <v>132</v>
      </c>
      <c r="C122" s="52" t="s">
        <v>311</v>
      </c>
      <c r="D122" s="57" t="s">
        <v>317</v>
      </c>
      <c r="E122" s="66"/>
      <c r="F122" s="52">
        <v>1680</v>
      </c>
      <c r="G122" s="57"/>
      <c r="H122" s="62"/>
      <c r="I122" s="52"/>
      <c r="J122" s="114"/>
    </row>
    <row r="123" spans="1:16">
      <c r="A123" s="79">
        <f t="shared" si="3"/>
        <v>0</v>
      </c>
      <c r="B123" s="74">
        <v>133</v>
      </c>
      <c r="C123" s="52" t="s">
        <v>405</v>
      </c>
      <c r="D123" s="57" t="s">
        <v>314</v>
      </c>
      <c r="E123" s="66"/>
      <c r="F123" s="52">
        <v>1680</v>
      </c>
      <c r="G123" s="57"/>
      <c r="H123" s="62"/>
      <c r="I123" s="52"/>
      <c r="J123" s="114"/>
    </row>
    <row r="124" spans="1:16">
      <c r="A124" s="79">
        <f t="shared" si="3"/>
        <v>0</v>
      </c>
      <c r="B124" s="74">
        <v>134</v>
      </c>
      <c r="C124" s="52" t="s">
        <v>297</v>
      </c>
      <c r="D124" s="57" t="s">
        <v>382</v>
      </c>
      <c r="E124" s="62">
        <v>43946</v>
      </c>
      <c r="F124" s="52">
        <v>1680</v>
      </c>
      <c r="G124" s="87" t="s">
        <v>195</v>
      </c>
      <c r="H124" s="62"/>
      <c r="I124" s="52"/>
      <c r="J124" s="113" t="s">
        <v>195</v>
      </c>
    </row>
    <row r="125" spans="1:16">
      <c r="A125" s="79">
        <f t="shared" si="3"/>
        <v>0</v>
      </c>
      <c r="B125" s="74">
        <v>135</v>
      </c>
      <c r="C125" s="52" t="s">
        <v>406</v>
      </c>
      <c r="D125" s="57" t="s">
        <v>324</v>
      </c>
      <c r="E125" s="62">
        <v>43906</v>
      </c>
      <c r="F125" s="52">
        <v>1679</v>
      </c>
      <c r="G125" s="87" t="s">
        <v>195</v>
      </c>
      <c r="H125" s="62"/>
      <c r="I125" s="52"/>
      <c r="J125" s="113" t="s">
        <v>195</v>
      </c>
    </row>
    <row r="126" spans="1:16">
      <c r="A126" s="79">
        <f t="shared" si="3"/>
        <v>0</v>
      </c>
      <c r="B126" s="74">
        <v>136</v>
      </c>
      <c r="C126" s="52" t="s">
        <v>9</v>
      </c>
      <c r="D126" s="57" t="s">
        <v>407</v>
      </c>
      <c r="E126" s="62">
        <v>43969</v>
      </c>
      <c r="F126" s="52">
        <v>1664</v>
      </c>
      <c r="G126" s="87" t="s">
        <v>200</v>
      </c>
      <c r="H126" s="62"/>
      <c r="I126" s="52"/>
      <c r="J126" s="113" t="s">
        <v>203</v>
      </c>
    </row>
    <row r="127" spans="1:16">
      <c r="A127" s="79">
        <f t="shared" si="3"/>
        <v>0</v>
      </c>
      <c r="B127" s="74">
        <v>137</v>
      </c>
      <c r="C127" s="52" t="s">
        <v>385</v>
      </c>
      <c r="D127" s="57" t="s">
        <v>337</v>
      </c>
      <c r="E127" s="66"/>
      <c r="F127" s="52">
        <v>1660</v>
      </c>
      <c r="G127" s="57"/>
      <c r="H127" s="62"/>
      <c r="I127" s="52"/>
      <c r="J127" s="113" t="s">
        <v>203</v>
      </c>
    </row>
    <row r="128" spans="1:16">
      <c r="A128" s="79">
        <f t="shared" si="3"/>
        <v>0</v>
      </c>
      <c r="B128" s="74">
        <v>138</v>
      </c>
      <c r="C128" s="52" t="s">
        <v>300</v>
      </c>
      <c r="D128" s="57" t="s">
        <v>315</v>
      </c>
      <c r="E128" s="66"/>
      <c r="F128" s="52">
        <v>1680</v>
      </c>
      <c r="G128" s="57"/>
      <c r="H128" s="62"/>
      <c r="I128" s="52"/>
      <c r="J128" s="114"/>
    </row>
    <row r="129" spans="1:10">
      <c r="A129" s="79">
        <f t="shared" si="3"/>
        <v>0</v>
      </c>
      <c r="B129" s="74">
        <v>139</v>
      </c>
      <c r="C129" s="52" t="s">
        <v>368</v>
      </c>
      <c r="D129" s="57" t="s">
        <v>314</v>
      </c>
      <c r="E129" s="66"/>
      <c r="F129" s="52">
        <v>1680</v>
      </c>
      <c r="G129" s="87"/>
      <c r="H129" s="62"/>
      <c r="I129" s="52"/>
      <c r="J129" s="114"/>
    </row>
    <row r="130" spans="1:10">
      <c r="A130" s="79">
        <f t="shared" si="3"/>
        <v>0</v>
      </c>
      <c r="B130" s="74">
        <v>140</v>
      </c>
      <c r="C130" s="52" t="s">
        <v>313</v>
      </c>
      <c r="D130" s="57" t="s">
        <v>119</v>
      </c>
      <c r="E130" s="66"/>
      <c r="F130" s="52">
        <v>1670</v>
      </c>
      <c r="G130" s="87"/>
      <c r="H130" s="62"/>
      <c r="I130" s="52"/>
      <c r="J130" s="113"/>
    </row>
    <row r="131" spans="1:10">
      <c r="A131" s="79">
        <f t="shared" si="3"/>
        <v>0</v>
      </c>
      <c r="B131" s="74">
        <v>141</v>
      </c>
      <c r="C131" s="52" t="s">
        <v>408</v>
      </c>
      <c r="D131" s="57" t="s">
        <v>387</v>
      </c>
      <c r="E131" s="66"/>
      <c r="F131" s="52">
        <v>1670</v>
      </c>
      <c r="G131" s="87"/>
      <c r="H131" s="62"/>
      <c r="I131" s="52"/>
      <c r="J131" s="113"/>
    </row>
    <row r="132" spans="1:10">
      <c r="A132" s="79">
        <f t="shared" si="3"/>
        <v>0</v>
      </c>
      <c r="B132" s="74">
        <v>142</v>
      </c>
      <c r="C132" s="52" t="s">
        <v>432</v>
      </c>
      <c r="D132" s="57"/>
      <c r="E132" s="66"/>
      <c r="F132" s="52"/>
      <c r="G132" s="87"/>
      <c r="H132" s="62"/>
      <c r="I132" s="52"/>
      <c r="J132" s="113"/>
    </row>
    <row r="133" spans="1:10">
      <c r="A133" s="79">
        <f t="shared" si="3"/>
        <v>0</v>
      </c>
      <c r="B133" s="74">
        <v>143</v>
      </c>
      <c r="C133" s="52" t="s">
        <v>603</v>
      </c>
      <c r="D133" s="57"/>
      <c r="E133" s="66"/>
      <c r="F133" s="52"/>
      <c r="G133" s="87"/>
      <c r="H133" s="62"/>
      <c r="I133" s="52"/>
      <c r="J133" s="113"/>
    </row>
    <row r="134" spans="1:10">
      <c r="A134" s="79">
        <f t="shared" si="3"/>
        <v>0</v>
      </c>
      <c r="B134" s="74">
        <v>144</v>
      </c>
      <c r="C134" s="52" t="s">
        <v>5</v>
      </c>
      <c r="D134" s="57" t="s">
        <v>409</v>
      </c>
      <c r="E134" s="62">
        <v>43899</v>
      </c>
      <c r="F134" s="52">
        <v>1682</v>
      </c>
      <c r="G134" s="87" t="s">
        <v>195</v>
      </c>
      <c r="H134" s="62"/>
      <c r="I134" s="52"/>
      <c r="J134" s="113" t="s">
        <v>195</v>
      </c>
    </row>
    <row r="135" spans="1:10">
      <c r="A135" s="79">
        <f t="shared" si="3"/>
        <v>0</v>
      </c>
      <c r="B135" s="74">
        <v>145</v>
      </c>
      <c r="C135" s="52" t="s">
        <v>389</v>
      </c>
      <c r="D135" s="57" t="s">
        <v>387</v>
      </c>
      <c r="E135" s="62">
        <v>44001</v>
      </c>
      <c r="F135" s="52">
        <v>1682</v>
      </c>
      <c r="G135" s="87" t="s">
        <v>196</v>
      </c>
      <c r="H135" s="62"/>
      <c r="I135" s="52"/>
      <c r="J135" s="113" t="s">
        <v>195</v>
      </c>
    </row>
    <row r="136" spans="1:10">
      <c r="A136" s="79">
        <f t="shared" si="3"/>
        <v>0</v>
      </c>
      <c r="B136" s="74">
        <v>146</v>
      </c>
      <c r="C136" s="52" t="s">
        <v>17</v>
      </c>
      <c r="D136" s="57" t="s">
        <v>315</v>
      </c>
      <c r="E136" s="66"/>
      <c r="F136" s="52">
        <v>1696</v>
      </c>
      <c r="G136" s="87"/>
      <c r="H136" s="62"/>
      <c r="I136" s="52"/>
      <c r="J136" s="113" t="s">
        <v>196</v>
      </c>
    </row>
    <row r="137" spans="1:10">
      <c r="A137" s="79">
        <f t="shared" si="3"/>
        <v>0</v>
      </c>
      <c r="B137" s="74">
        <v>147</v>
      </c>
      <c r="C137" s="52" t="s">
        <v>19</v>
      </c>
      <c r="D137" s="57" t="s">
        <v>387</v>
      </c>
      <c r="E137" s="62">
        <v>43846</v>
      </c>
      <c r="F137" s="52">
        <v>1697</v>
      </c>
      <c r="G137" s="87" t="s">
        <v>195</v>
      </c>
      <c r="H137" s="62"/>
      <c r="I137" s="52"/>
      <c r="J137" s="113" t="s">
        <v>196</v>
      </c>
    </row>
    <row r="138" spans="1:10">
      <c r="A138" s="79">
        <f t="shared" ref="A138:A216" si="5">B138-B137-1</f>
        <v>0</v>
      </c>
      <c r="B138" s="74">
        <v>148</v>
      </c>
      <c r="C138" s="52" t="s">
        <v>15</v>
      </c>
      <c r="D138" s="57" t="s">
        <v>410</v>
      </c>
      <c r="E138" s="62">
        <v>44179</v>
      </c>
      <c r="F138" s="52">
        <v>1690</v>
      </c>
      <c r="G138" s="87" t="s">
        <v>196</v>
      </c>
      <c r="H138" s="62"/>
      <c r="I138" s="52"/>
      <c r="J138" s="113" t="s">
        <v>196</v>
      </c>
    </row>
    <row r="139" spans="1:10">
      <c r="A139" s="79">
        <f t="shared" si="5"/>
        <v>0</v>
      </c>
      <c r="B139" s="74">
        <v>149</v>
      </c>
      <c r="C139" s="52" t="s">
        <v>17</v>
      </c>
      <c r="D139" s="57" t="s">
        <v>327</v>
      </c>
      <c r="E139" s="62">
        <v>43936</v>
      </c>
      <c r="F139" s="52">
        <v>1701</v>
      </c>
      <c r="G139" s="87" t="s">
        <v>196</v>
      </c>
      <c r="H139" s="62"/>
      <c r="I139" s="52"/>
      <c r="J139" s="113" t="s">
        <v>196</v>
      </c>
    </row>
    <row r="140" spans="1:10">
      <c r="A140" s="79">
        <f t="shared" si="5"/>
        <v>0</v>
      </c>
      <c r="B140" s="74">
        <v>150</v>
      </c>
      <c r="C140" s="52" t="s">
        <v>305</v>
      </c>
      <c r="D140" s="57" t="s">
        <v>344</v>
      </c>
      <c r="E140" s="66"/>
      <c r="F140" s="52">
        <v>1700</v>
      </c>
      <c r="G140" s="87"/>
      <c r="H140" s="62"/>
      <c r="I140" s="52"/>
      <c r="J140" s="113"/>
    </row>
    <row r="141" spans="1:10">
      <c r="A141" s="79">
        <f t="shared" si="5"/>
        <v>0</v>
      </c>
      <c r="B141" s="74">
        <v>151</v>
      </c>
      <c r="C141" s="52" t="s">
        <v>411</v>
      </c>
      <c r="D141" s="57" t="s">
        <v>412</v>
      </c>
      <c r="E141" s="66"/>
      <c r="F141" s="52">
        <v>1700</v>
      </c>
      <c r="G141" s="87"/>
      <c r="H141" s="62"/>
      <c r="I141" s="52"/>
      <c r="J141" s="113"/>
    </row>
    <row r="142" spans="1:10">
      <c r="A142" s="79">
        <f t="shared" si="5"/>
        <v>0</v>
      </c>
      <c r="B142" s="74">
        <v>152</v>
      </c>
      <c r="C142" s="52" t="s">
        <v>10</v>
      </c>
      <c r="D142" s="57" t="s">
        <v>413</v>
      </c>
      <c r="E142" s="62">
        <v>44099</v>
      </c>
      <c r="F142" s="52">
        <v>1661</v>
      </c>
      <c r="G142" s="87" t="s">
        <v>195</v>
      </c>
      <c r="H142" s="62"/>
      <c r="I142" s="52"/>
      <c r="J142" s="113" t="s">
        <v>195</v>
      </c>
    </row>
    <row r="143" spans="1:10">
      <c r="A143" s="79">
        <f t="shared" si="5"/>
        <v>0</v>
      </c>
      <c r="B143" s="74">
        <v>153</v>
      </c>
      <c r="C143" s="52" t="s">
        <v>367</v>
      </c>
      <c r="D143" s="57" t="s">
        <v>326</v>
      </c>
      <c r="E143" s="62">
        <v>44121</v>
      </c>
      <c r="F143" s="52">
        <v>1668</v>
      </c>
      <c r="G143" s="87" t="s">
        <v>195</v>
      </c>
      <c r="H143" s="62"/>
      <c r="I143" s="52"/>
      <c r="J143" s="113" t="s">
        <v>195</v>
      </c>
    </row>
    <row r="144" spans="1:10">
      <c r="A144" s="79">
        <f t="shared" si="5"/>
        <v>0</v>
      </c>
      <c r="B144" s="74">
        <v>154</v>
      </c>
      <c r="C144" s="52" t="s">
        <v>307</v>
      </c>
      <c r="D144" s="57" t="s">
        <v>414</v>
      </c>
      <c r="E144" s="66"/>
      <c r="F144" s="52">
        <v>1680</v>
      </c>
      <c r="G144" s="87"/>
      <c r="H144" s="62"/>
      <c r="I144" s="52"/>
      <c r="J144" s="113"/>
    </row>
    <row r="145" spans="1:13">
      <c r="A145" s="79">
        <f t="shared" si="5"/>
        <v>0</v>
      </c>
      <c r="B145" s="74">
        <v>155</v>
      </c>
      <c r="C145" s="52" t="s">
        <v>11</v>
      </c>
      <c r="D145" s="57" t="s">
        <v>303</v>
      </c>
      <c r="E145" s="66"/>
      <c r="F145" s="52">
        <v>1680</v>
      </c>
      <c r="G145" s="87"/>
      <c r="H145" s="62"/>
      <c r="I145" s="52"/>
      <c r="J145" s="113"/>
    </row>
    <row r="146" spans="1:13">
      <c r="A146" s="79">
        <f t="shared" si="5"/>
        <v>0</v>
      </c>
      <c r="B146" s="74">
        <v>156</v>
      </c>
      <c r="C146" s="52" t="s">
        <v>318</v>
      </c>
      <c r="D146" s="57" t="s">
        <v>299</v>
      </c>
      <c r="E146" s="62">
        <v>44223</v>
      </c>
      <c r="F146" s="52">
        <v>1692</v>
      </c>
      <c r="G146" s="87" t="s">
        <v>196</v>
      </c>
      <c r="H146" s="62">
        <v>44463</v>
      </c>
      <c r="I146" s="52">
        <v>1715</v>
      </c>
      <c r="J146" s="113" t="s">
        <v>195</v>
      </c>
    </row>
    <row r="147" spans="1:13">
      <c r="A147" s="79">
        <f t="shared" si="5"/>
        <v>0</v>
      </c>
      <c r="B147" s="74">
        <v>157</v>
      </c>
      <c r="C147" s="52" t="s">
        <v>530</v>
      </c>
      <c r="D147" s="57" t="s">
        <v>337</v>
      </c>
      <c r="E147" s="66"/>
      <c r="F147" s="52">
        <v>1692</v>
      </c>
      <c r="G147" s="87"/>
      <c r="H147" s="62">
        <v>44463</v>
      </c>
      <c r="I147" s="52">
        <v>1715</v>
      </c>
      <c r="J147" s="113" t="s">
        <v>195</v>
      </c>
      <c r="M147" s="95" t="s">
        <v>534</v>
      </c>
    </row>
    <row r="148" spans="1:13">
      <c r="A148" s="79">
        <f t="shared" si="5"/>
        <v>0</v>
      </c>
      <c r="B148" s="74">
        <v>158</v>
      </c>
      <c r="C148" s="52" t="s">
        <v>323</v>
      </c>
      <c r="D148" s="57" t="s">
        <v>310</v>
      </c>
      <c r="E148" s="66"/>
      <c r="F148" s="52">
        <v>1690</v>
      </c>
      <c r="G148" s="87"/>
      <c r="H148" s="62"/>
      <c r="I148" s="52"/>
      <c r="J148" s="113"/>
    </row>
    <row r="149" spans="1:13">
      <c r="A149" s="79">
        <f t="shared" si="5"/>
        <v>0</v>
      </c>
      <c r="B149" s="74">
        <v>159</v>
      </c>
      <c r="C149" s="52" t="s">
        <v>531</v>
      </c>
      <c r="D149" s="57" t="s">
        <v>314</v>
      </c>
      <c r="E149" s="66"/>
      <c r="F149" s="52">
        <v>1690</v>
      </c>
      <c r="G149" s="87"/>
      <c r="H149" s="62"/>
      <c r="I149" s="52"/>
      <c r="J149" s="113"/>
    </row>
    <row r="150" spans="1:13">
      <c r="A150" s="79">
        <f t="shared" si="5"/>
        <v>0</v>
      </c>
      <c r="B150" s="74">
        <v>160</v>
      </c>
      <c r="C150" s="52" t="s">
        <v>3</v>
      </c>
      <c r="D150" s="57" t="s">
        <v>315</v>
      </c>
      <c r="E150" s="66"/>
      <c r="F150" s="52">
        <v>1690</v>
      </c>
      <c r="G150" s="87"/>
      <c r="H150" s="62"/>
      <c r="I150" s="52"/>
      <c r="J150" s="113" t="s">
        <v>208</v>
      </c>
    </row>
    <row r="151" spans="1:13">
      <c r="A151" s="79">
        <f t="shared" si="5"/>
        <v>0</v>
      </c>
      <c r="B151" s="74">
        <v>161</v>
      </c>
      <c r="C151" s="52" t="s">
        <v>415</v>
      </c>
      <c r="D151" s="57" t="s">
        <v>327</v>
      </c>
      <c r="E151" s="66"/>
      <c r="F151" s="52">
        <v>1690</v>
      </c>
      <c r="G151" s="87"/>
      <c r="H151" s="62"/>
      <c r="I151" s="52"/>
      <c r="J151" s="113" t="s">
        <v>208</v>
      </c>
    </row>
    <row r="152" spans="1:13">
      <c r="A152" s="79">
        <f t="shared" si="5"/>
        <v>0</v>
      </c>
      <c r="B152" s="74">
        <v>162</v>
      </c>
      <c r="C152" s="52" t="s">
        <v>416</v>
      </c>
      <c r="D152" s="57" t="s">
        <v>320</v>
      </c>
      <c r="E152" s="66"/>
      <c r="F152" s="52">
        <v>1680</v>
      </c>
      <c r="G152" s="87"/>
      <c r="H152" s="62"/>
      <c r="I152" s="52"/>
      <c r="J152" s="113"/>
    </row>
    <row r="153" spans="1:13">
      <c r="A153" s="79">
        <f t="shared" si="5"/>
        <v>0</v>
      </c>
      <c r="B153" s="74">
        <v>163</v>
      </c>
      <c r="C153" s="52" t="s">
        <v>417</v>
      </c>
      <c r="D153" s="57" t="s">
        <v>418</v>
      </c>
      <c r="E153" s="66"/>
      <c r="F153" s="52">
        <v>1680</v>
      </c>
      <c r="G153" s="87"/>
      <c r="H153" s="62"/>
      <c r="I153" s="52"/>
      <c r="J153" s="113"/>
    </row>
    <row r="154" spans="1:13">
      <c r="A154" s="79">
        <f t="shared" si="5"/>
        <v>0</v>
      </c>
      <c r="B154" s="74">
        <v>164</v>
      </c>
      <c r="C154" s="52" t="s">
        <v>321</v>
      </c>
      <c r="D154" s="57" t="s">
        <v>382</v>
      </c>
      <c r="E154" s="66"/>
      <c r="F154" s="52">
        <v>1664</v>
      </c>
      <c r="G154" s="87"/>
      <c r="H154" s="62">
        <v>44291</v>
      </c>
      <c r="I154" s="52">
        <v>1701</v>
      </c>
      <c r="J154" s="113" t="s">
        <v>491</v>
      </c>
    </row>
    <row r="155" spans="1:13">
      <c r="A155" s="79">
        <f t="shared" si="5"/>
        <v>0</v>
      </c>
      <c r="B155" s="74">
        <v>165</v>
      </c>
      <c r="C155" s="52" t="s">
        <v>535</v>
      </c>
      <c r="D155" s="57" t="s">
        <v>327</v>
      </c>
      <c r="E155" s="66"/>
      <c r="F155" s="52">
        <v>1683</v>
      </c>
      <c r="G155" s="87"/>
      <c r="H155" s="62">
        <v>44291</v>
      </c>
      <c r="I155" s="52">
        <v>1701</v>
      </c>
      <c r="J155" s="113" t="s">
        <v>491</v>
      </c>
    </row>
    <row r="156" spans="1:13">
      <c r="A156" s="79">
        <f t="shared" si="5"/>
        <v>0</v>
      </c>
      <c r="B156" s="74">
        <v>166</v>
      </c>
      <c r="C156" s="52" t="s">
        <v>308</v>
      </c>
      <c r="D156" s="57" t="s">
        <v>341</v>
      </c>
      <c r="E156" s="62">
        <v>44009</v>
      </c>
      <c r="F156" s="52">
        <v>1700</v>
      </c>
      <c r="G156" s="87" t="s">
        <v>309</v>
      </c>
      <c r="H156" s="62"/>
      <c r="I156" s="52"/>
      <c r="J156" s="113" t="s">
        <v>309</v>
      </c>
    </row>
    <row r="157" spans="1:13">
      <c r="A157" s="79">
        <f t="shared" si="5"/>
        <v>0</v>
      </c>
      <c r="B157" s="74">
        <v>167</v>
      </c>
      <c r="C157" s="52" t="s">
        <v>397</v>
      </c>
      <c r="D157" s="57" t="s">
        <v>301</v>
      </c>
      <c r="E157" s="66"/>
      <c r="F157" s="52">
        <v>1700</v>
      </c>
      <c r="G157" s="87"/>
      <c r="H157" s="62"/>
      <c r="I157" s="52"/>
      <c r="J157" s="113" t="s">
        <v>309</v>
      </c>
    </row>
    <row r="158" spans="1:13">
      <c r="A158" s="79">
        <f t="shared" si="5"/>
        <v>0</v>
      </c>
      <c r="B158" s="74">
        <v>168</v>
      </c>
      <c r="C158" s="52" t="s">
        <v>11</v>
      </c>
      <c r="D158" s="57" t="s">
        <v>219</v>
      </c>
      <c r="E158" s="62">
        <v>44053</v>
      </c>
      <c r="F158" s="52">
        <v>1674</v>
      </c>
      <c r="G158" s="87" t="s">
        <v>196</v>
      </c>
      <c r="H158" s="62"/>
      <c r="I158" s="52"/>
      <c r="J158" s="113" t="s">
        <v>195</v>
      </c>
    </row>
    <row r="159" spans="1:13">
      <c r="A159" s="79">
        <f t="shared" si="5"/>
        <v>0</v>
      </c>
      <c r="B159" s="74">
        <v>169</v>
      </c>
      <c r="C159" s="52" t="s">
        <v>307</v>
      </c>
      <c r="D159" s="57" t="s">
        <v>326</v>
      </c>
      <c r="E159" s="62">
        <v>44134</v>
      </c>
      <c r="F159" s="52">
        <v>1681</v>
      </c>
      <c r="G159" s="87" t="s">
        <v>195</v>
      </c>
      <c r="H159" s="62"/>
      <c r="I159" s="52"/>
      <c r="J159" s="113" t="s">
        <v>195</v>
      </c>
    </row>
    <row r="160" spans="1:13">
      <c r="A160" s="79">
        <f t="shared" si="5"/>
        <v>0</v>
      </c>
      <c r="B160" s="74">
        <v>170</v>
      </c>
      <c r="C160" s="52" t="s">
        <v>11</v>
      </c>
      <c r="D160" s="57" t="s">
        <v>419</v>
      </c>
      <c r="E160" s="66"/>
      <c r="F160" s="52">
        <v>1690</v>
      </c>
      <c r="G160" s="57"/>
      <c r="H160" s="62"/>
      <c r="I160" s="52"/>
      <c r="J160" s="113" t="s">
        <v>196</v>
      </c>
    </row>
    <row r="161" spans="1:11">
      <c r="A161" s="79">
        <f t="shared" si="5"/>
        <v>0</v>
      </c>
      <c r="B161" s="74">
        <v>171</v>
      </c>
      <c r="C161" s="52" t="s">
        <v>307</v>
      </c>
      <c r="D161" s="57" t="s">
        <v>319</v>
      </c>
      <c r="E161" s="66"/>
      <c r="F161" s="52">
        <v>1690</v>
      </c>
      <c r="G161" s="57"/>
      <c r="H161" s="62"/>
      <c r="I161" s="52"/>
      <c r="J161" s="113" t="s">
        <v>196</v>
      </c>
    </row>
    <row r="162" spans="1:11">
      <c r="A162" s="79">
        <f t="shared" si="5"/>
        <v>0</v>
      </c>
      <c r="B162" s="74">
        <v>172</v>
      </c>
      <c r="C162" s="52" t="s">
        <v>322</v>
      </c>
      <c r="D162" s="57" t="s">
        <v>219</v>
      </c>
      <c r="E162" s="62">
        <v>44373</v>
      </c>
      <c r="F162" s="52">
        <v>1689</v>
      </c>
      <c r="G162" s="87" t="s">
        <v>684</v>
      </c>
      <c r="H162" s="62">
        <v>44463</v>
      </c>
      <c r="I162" s="52">
        <v>1715</v>
      </c>
      <c r="J162" s="113" t="s">
        <v>644</v>
      </c>
    </row>
    <row r="163" spans="1:11">
      <c r="A163" s="79">
        <f t="shared" si="5"/>
        <v>0</v>
      </c>
      <c r="B163" s="74">
        <v>173</v>
      </c>
      <c r="C163" s="52" t="s">
        <v>494</v>
      </c>
      <c r="D163" s="57" t="s">
        <v>326</v>
      </c>
      <c r="E163" s="62">
        <v>44231</v>
      </c>
      <c r="F163" s="52">
        <v>1690</v>
      </c>
      <c r="G163" s="87" t="s">
        <v>204</v>
      </c>
      <c r="H163" s="62">
        <v>44463</v>
      </c>
      <c r="I163" s="52">
        <v>1715</v>
      </c>
      <c r="J163" s="113" t="s">
        <v>644</v>
      </c>
    </row>
    <row r="164" spans="1:11">
      <c r="A164" s="79">
        <f t="shared" si="5"/>
        <v>0</v>
      </c>
      <c r="B164" s="74">
        <v>174</v>
      </c>
      <c r="C164" s="52" t="s">
        <v>434</v>
      </c>
      <c r="D164" s="57" t="s">
        <v>328</v>
      </c>
      <c r="E164" s="62">
        <v>44261</v>
      </c>
      <c r="F164" s="52">
        <v>1684</v>
      </c>
      <c r="G164" s="87" t="s">
        <v>199</v>
      </c>
      <c r="H164" s="62">
        <v>44222</v>
      </c>
      <c r="I164" s="52">
        <v>1723</v>
      </c>
      <c r="J164" s="113" t="s">
        <v>196</v>
      </c>
    </row>
    <row r="165" spans="1:11">
      <c r="A165" s="79">
        <f t="shared" si="5"/>
        <v>0</v>
      </c>
      <c r="B165" s="74">
        <v>175</v>
      </c>
      <c r="C165" s="52" t="s">
        <v>495</v>
      </c>
      <c r="D165" s="57" t="s">
        <v>327</v>
      </c>
      <c r="E165" s="62">
        <v>44404</v>
      </c>
      <c r="F165" s="52">
        <v>1704</v>
      </c>
      <c r="G165" s="87" t="s">
        <v>685</v>
      </c>
      <c r="H165" s="62">
        <v>44222</v>
      </c>
      <c r="I165" s="52">
        <v>1723</v>
      </c>
      <c r="J165" s="113" t="s">
        <v>196</v>
      </c>
    </row>
    <row r="166" spans="1:11">
      <c r="B166" s="74">
        <v>184</v>
      </c>
      <c r="C166" s="52" t="s">
        <v>12</v>
      </c>
      <c r="D166" s="57" t="s">
        <v>320</v>
      </c>
      <c r="E166" s="62">
        <v>44333</v>
      </c>
      <c r="F166" s="52">
        <v>1671</v>
      </c>
      <c r="G166" s="87" t="s">
        <v>732</v>
      </c>
      <c r="H166" s="62">
        <v>44310</v>
      </c>
      <c r="I166" s="52">
        <v>1694</v>
      </c>
      <c r="J166" s="87" t="s">
        <v>732</v>
      </c>
      <c r="K166" s="46"/>
    </row>
    <row r="167" spans="1:11">
      <c r="B167" s="74">
        <v>185</v>
      </c>
      <c r="C167" s="52" t="s">
        <v>733</v>
      </c>
      <c r="D167" s="57" t="s">
        <v>734</v>
      </c>
      <c r="E167" s="62">
        <v>44271</v>
      </c>
      <c r="F167" s="52">
        <v>1668</v>
      </c>
      <c r="G167" s="113" t="s">
        <v>735</v>
      </c>
      <c r="H167" s="62">
        <v>44310</v>
      </c>
      <c r="I167" s="52">
        <v>1694</v>
      </c>
      <c r="J167" s="87" t="s">
        <v>732</v>
      </c>
      <c r="K167" s="46"/>
    </row>
    <row r="168" spans="1:11">
      <c r="A168" s="105">
        <f>B168-B165-1</f>
        <v>12</v>
      </c>
      <c r="B168" s="74">
        <v>188</v>
      </c>
      <c r="C168" s="52" t="s">
        <v>323</v>
      </c>
      <c r="D168" s="57" t="s">
        <v>364</v>
      </c>
      <c r="E168" s="66"/>
      <c r="F168" s="52">
        <v>1700</v>
      </c>
      <c r="G168" s="57"/>
      <c r="H168" s="62"/>
      <c r="I168" s="52"/>
      <c r="J168" s="114"/>
    </row>
    <row r="169" spans="1:11">
      <c r="A169" s="79">
        <f t="shared" si="5"/>
        <v>0</v>
      </c>
      <c r="B169" s="74">
        <v>189</v>
      </c>
      <c r="C169" s="52" t="s">
        <v>420</v>
      </c>
      <c r="D169" s="57" t="s">
        <v>327</v>
      </c>
      <c r="E169" s="66"/>
      <c r="F169" s="52">
        <v>1700</v>
      </c>
      <c r="G169" s="57"/>
      <c r="H169" s="62"/>
      <c r="I169" s="52"/>
      <c r="J169" s="114"/>
    </row>
    <row r="170" spans="1:11">
      <c r="A170" s="79">
        <f t="shared" si="5"/>
        <v>0</v>
      </c>
      <c r="B170" s="74">
        <v>190</v>
      </c>
      <c r="C170" s="52" t="s">
        <v>421</v>
      </c>
      <c r="D170" s="57" t="s">
        <v>325</v>
      </c>
      <c r="E170" s="66"/>
      <c r="F170" s="52">
        <v>1700</v>
      </c>
      <c r="G170" s="57"/>
      <c r="H170" s="62"/>
      <c r="I170" s="52"/>
      <c r="J170" s="114"/>
    </row>
    <row r="171" spans="1:11">
      <c r="A171" s="79">
        <f t="shared" si="5"/>
        <v>0</v>
      </c>
      <c r="B171" s="74">
        <v>191</v>
      </c>
      <c r="C171" s="52" t="s">
        <v>422</v>
      </c>
      <c r="D171" s="57" t="s">
        <v>387</v>
      </c>
      <c r="E171" s="66"/>
      <c r="F171" s="52">
        <v>1700</v>
      </c>
      <c r="G171" s="57"/>
      <c r="H171" s="62"/>
      <c r="I171" s="52"/>
      <c r="J171" s="114"/>
    </row>
    <row r="172" spans="1:11">
      <c r="A172" s="79">
        <f t="shared" si="5"/>
        <v>0</v>
      </c>
      <c r="B172" s="74">
        <v>192</v>
      </c>
      <c r="C172" s="52" t="s">
        <v>2</v>
      </c>
      <c r="D172" s="57" t="s">
        <v>302</v>
      </c>
      <c r="E172" s="62">
        <v>43891</v>
      </c>
      <c r="F172" s="52">
        <v>1603</v>
      </c>
      <c r="G172" s="87" t="s">
        <v>195</v>
      </c>
      <c r="H172" s="62"/>
      <c r="I172" s="52"/>
      <c r="J172" s="113"/>
    </row>
    <row r="173" spans="1:11">
      <c r="A173" s="79">
        <f t="shared" si="5"/>
        <v>0</v>
      </c>
      <c r="B173" s="74">
        <v>193</v>
      </c>
      <c r="C173" s="52" t="s">
        <v>423</v>
      </c>
      <c r="D173" s="57" t="s">
        <v>424</v>
      </c>
      <c r="E173" s="66"/>
      <c r="F173" s="52">
        <v>1610</v>
      </c>
      <c r="G173" s="87"/>
      <c r="H173" s="62"/>
      <c r="I173" s="52"/>
      <c r="J173" s="113"/>
    </row>
    <row r="174" spans="1:11">
      <c r="A174" s="79">
        <f t="shared" si="5"/>
        <v>0</v>
      </c>
      <c r="B174" s="74">
        <v>194</v>
      </c>
      <c r="C174" s="52" t="s">
        <v>425</v>
      </c>
      <c r="D174" s="57" t="s">
        <v>219</v>
      </c>
      <c r="E174" s="66"/>
      <c r="F174" s="52">
        <v>1640</v>
      </c>
      <c r="G174" s="87"/>
      <c r="H174" s="62"/>
      <c r="I174" s="52"/>
      <c r="J174" s="113"/>
    </row>
    <row r="175" spans="1:11">
      <c r="A175" s="79">
        <f t="shared" si="5"/>
        <v>0</v>
      </c>
      <c r="B175" s="74">
        <v>195</v>
      </c>
      <c r="C175" s="52" t="s">
        <v>426</v>
      </c>
      <c r="D175" s="57" t="s">
        <v>314</v>
      </c>
      <c r="E175" s="66"/>
      <c r="F175" s="52">
        <v>1640</v>
      </c>
      <c r="G175" s="87"/>
      <c r="H175" s="62"/>
      <c r="I175" s="52"/>
      <c r="J175" s="113"/>
    </row>
    <row r="176" spans="1:11">
      <c r="A176" s="79">
        <f t="shared" si="5"/>
        <v>0</v>
      </c>
      <c r="B176" s="74">
        <v>196</v>
      </c>
      <c r="C176" s="52" t="s">
        <v>11</v>
      </c>
      <c r="D176" s="57" t="s">
        <v>341</v>
      </c>
      <c r="E176" s="66"/>
      <c r="F176" s="52">
        <v>1660</v>
      </c>
      <c r="G176" s="87"/>
      <c r="H176" s="62"/>
      <c r="I176" s="52"/>
      <c r="J176" s="113"/>
    </row>
    <row r="177" spans="1:10">
      <c r="A177" s="79">
        <f t="shared" si="5"/>
        <v>0</v>
      </c>
      <c r="B177" s="74">
        <v>197</v>
      </c>
      <c r="C177" s="52" t="s">
        <v>5</v>
      </c>
      <c r="D177" s="57" t="s">
        <v>327</v>
      </c>
      <c r="E177" s="66"/>
      <c r="F177" s="52">
        <v>1660</v>
      </c>
      <c r="G177" s="87"/>
      <c r="H177" s="62"/>
      <c r="I177" s="52"/>
      <c r="J177" s="113"/>
    </row>
    <row r="178" spans="1:10">
      <c r="A178" s="79">
        <f t="shared" si="5"/>
        <v>0</v>
      </c>
      <c r="B178" s="74">
        <v>198</v>
      </c>
      <c r="C178" s="52" t="s">
        <v>4</v>
      </c>
      <c r="D178" s="57" t="s">
        <v>219</v>
      </c>
      <c r="E178" s="66"/>
      <c r="F178" s="52">
        <v>1670</v>
      </c>
      <c r="G178" s="87"/>
      <c r="H178" s="62"/>
      <c r="I178" s="52"/>
      <c r="J178" s="113" t="s">
        <v>197</v>
      </c>
    </row>
    <row r="179" spans="1:10">
      <c r="A179" s="79">
        <f t="shared" si="5"/>
        <v>0</v>
      </c>
      <c r="B179" s="74">
        <v>199</v>
      </c>
      <c r="C179" s="52" t="s">
        <v>427</v>
      </c>
      <c r="D179" s="57" t="s">
        <v>326</v>
      </c>
      <c r="E179" s="66"/>
      <c r="F179" s="52">
        <v>1670</v>
      </c>
      <c r="G179" s="87"/>
      <c r="H179" s="62"/>
      <c r="I179" s="52"/>
      <c r="J179" s="113" t="s">
        <v>197</v>
      </c>
    </row>
    <row r="180" spans="1:10">
      <c r="A180" s="79">
        <f t="shared" si="5"/>
        <v>0</v>
      </c>
      <c r="B180" s="74">
        <v>200</v>
      </c>
      <c r="C180" s="52" t="s">
        <v>13</v>
      </c>
      <c r="D180" s="57" t="s">
        <v>428</v>
      </c>
      <c r="E180" s="66"/>
      <c r="F180" s="52">
        <v>1640</v>
      </c>
      <c r="G180" s="87"/>
      <c r="H180" s="62"/>
      <c r="I180" s="52"/>
      <c r="J180" s="113" t="s">
        <v>195</v>
      </c>
    </row>
    <row r="181" spans="1:10">
      <c r="A181" s="79">
        <f t="shared" si="5"/>
        <v>0</v>
      </c>
      <c r="B181" s="74">
        <v>201</v>
      </c>
      <c r="C181" s="52" t="s">
        <v>307</v>
      </c>
      <c r="D181" s="57" t="s">
        <v>298</v>
      </c>
      <c r="E181" s="62">
        <v>43907</v>
      </c>
      <c r="F181" s="52">
        <v>1642</v>
      </c>
      <c r="G181" s="87" t="s">
        <v>195</v>
      </c>
      <c r="H181" s="62"/>
      <c r="I181" s="52"/>
      <c r="J181" s="113" t="s">
        <v>195</v>
      </c>
    </row>
    <row r="182" spans="1:10">
      <c r="A182" s="79">
        <f t="shared" si="5"/>
        <v>0</v>
      </c>
      <c r="B182" s="74">
        <v>202</v>
      </c>
      <c r="C182" s="52" t="s">
        <v>2</v>
      </c>
      <c r="D182" s="57" t="s">
        <v>317</v>
      </c>
      <c r="E182" s="66"/>
      <c r="F182" s="52">
        <v>1650</v>
      </c>
      <c r="G182" s="87"/>
      <c r="H182" s="62"/>
      <c r="I182" s="52"/>
      <c r="J182" s="113"/>
    </row>
    <row r="183" spans="1:10">
      <c r="A183" s="79">
        <f t="shared" si="5"/>
        <v>0</v>
      </c>
      <c r="B183" s="74">
        <v>203</v>
      </c>
      <c r="C183" s="52" t="s">
        <v>429</v>
      </c>
      <c r="D183" s="57" t="s">
        <v>430</v>
      </c>
      <c r="E183" s="66"/>
      <c r="F183" s="52">
        <v>1650</v>
      </c>
      <c r="G183" s="87"/>
      <c r="H183" s="62"/>
      <c r="I183" s="52"/>
      <c r="J183" s="113"/>
    </row>
    <row r="184" spans="1:10">
      <c r="A184" s="105">
        <f t="shared" si="5"/>
        <v>12</v>
      </c>
      <c r="B184" s="74">
        <v>216</v>
      </c>
      <c r="C184" s="52" t="s">
        <v>14</v>
      </c>
      <c r="D184" s="57" t="s">
        <v>219</v>
      </c>
      <c r="E184" s="66"/>
      <c r="F184" s="52">
        <v>1660</v>
      </c>
      <c r="G184" s="87"/>
      <c r="H184" s="62"/>
      <c r="I184" s="52"/>
      <c r="J184" s="113"/>
    </row>
    <row r="185" spans="1:10">
      <c r="A185" s="79">
        <f t="shared" si="5"/>
        <v>0</v>
      </c>
      <c r="B185" s="74">
        <v>217</v>
      </c>
      <c r="C185" s="52" t="s">
        <v>472</v>
      </c>
      <c r="D185" s="57" t="s">
        <v>473</v>
      </c>
      <c r="E185" s="66"/>
      <c r="F185" s="52">
        <v>1660</v>
      </c>
      <c r="G185" s="87"/>
      <c r="H185" s="62"/>
      <c r="I185" s="52"/>
      <c r="J185" s="113"/>
    </row>
    <row r="186" spans="1:10">
      <c r="A186" s="79">
        <f t="shared" si="5"/>
        <v>0</v>
      </c>
      <c r="B186" s="74">
        <v>218</v>
      </c>
      <c r="C186" s="52" t="s">
        <v>371</v>
      </c>
      <c r="D186" s="57" t="s">
        <v>474</v>
      </c>
      <c r="E186" s="66"/>
      <c r="F186" s="52">
        <v>1660</v>
      </c>
      <c r="G186" s="87"/>
      <c r="H186" s="62"/>
      <c r="I186" s="52"/>
      <c r="J186" s="113"/>
    </row>
    <row r="187" spans="1:10">
      <c r="A187" s="79">
        <f t="shared" si="5"/>
        <v>0</v>
      </c>
      <c r="B187" s="74">
        <v>219</v>
      </c>
      <c r="C187" s="52" t="s">
        <v>15</v>
      </c>
      <c r="D187" s="57" t="s">
        <v>326</v>
      </c>
      <c r="E187" s="66"/>
      <c r="F187" s="52">
        <v>1660</v>
      </c>
      <c r="G187" s="87"/>
      <c r="H187" s="62"/>
      <c r="I187" s="52"/>
      <c r="J187" s="113"/>
    </row>
    <row r="188" spans="1:10">
      <c r="A188" s="79">
        <f t="shared" si="5"/>
        <v>0</v>
      </c>
      <c r="B188" s="74">
        <v>220</v>
      </c>
      <c r="C188" s="52" t="s">
        <v>339</v>
      </c>
      <c r="D188" s="57" t="s">
        <v>610</v>
      </c>
      <c r="E188" s="62">
        <v>44317</v>
      </c>
      <c r="F188" s="52">
        <v>1656</v>
      </c>
      <c r="G188" s="87" t="s">
        <v>609</v>
      </c>
      <c r="H188" s="62">
        <v>44340</v>
      </c>
      <c r="I188" s="52">
        <v>1685</v>
      </c>
      <c r="J188" s="113" t="s">
        <v>612</v>
      </c>
    </row>
    <row r="189" spans="1:10">
      <c r="A189" s="79">
        <f t="shared" si="5"/>
        <v>0</v>
      </c>
      <c r="B189" s="74">
        <v>221</v>
      </c>
      <c r="C189" s="52" t="s">
        <v>611</v>
      </c>
      <c r="D189" s="57" t="s">
        <v>327</v>
      </c>
      <c r="E189" s="66"/>
      <c r="F189" s="52"/>
      <c r="G189" s="87"/>
      <c r="H189" s="62">
        <v>44340</v>
      </c>
      <c r="I189" s="52">
        <v>1685</v>
      </c>
      <c r="J189" s="113" t="s">
        <v>612</v>
      </c>
    </row>
    <row r="190" spans="1:10">
      <c r="A190" s="79">
        <f t="shared" si="5"/>
        <v>0</v>
      </c>
      <c r="B190" s="74">
        <v>222</v>
      </c>
      <c r="C190" s="52" t="s">
        <v>465</v>
      </c>
      <c r="D190" s="57" t="s">
        <v>312</v>
      </c>
      <c r="E190" s="62">
        <v>44362</v>
      </c>
      <c r="F190" s="52">
        <v>1656</v>
      </c>
      <c r="G190" s="87" t="s">
        <v>205</v>
      </c>
      <c r="H190" s="62"/>
      <c r="I190" s="52"/>
      <c r="J190" s="113"/>
    </row>
    <row r="191" spans="1:10">
      <c r="A191" s="79">
        <f t="shared" si="5"/>
        <v>0</v>
      </c>
      <c r="B191" s="74">
        <v>223</v>
      </c>
      <c r="C191" s="52" t="s">
        <v>616</v>
      </c>
      <c r="D191" s="57" t="s">
        <v>314</v>
      </c>
      <c r="E191" s="66"/>
      <c r="F191" s="52"/>
      <c r="G191" s="87"/>
      <c r="H191" s="62"/>
      <c r="I191" s="52"/>
      <c r="J191" s="113"/>
    </row>
    <row r="192" spans="1:10">
      <c r="A192" s="79">
        <f t="shared" si="5"/>
        <v>0</v>
      </c>
      <c r="B192" s="74">
        <v>224</v>
      </c>
      <c r="C192" s="52" t="s">
        <v>4</v>
      </c>
      <c r="D192" s="57" t="s">
        <v>304</v>
      </c>
      <c r="E192" s="62">
        <v>43916</v>
      </c>
      <c r="F192" s="52">
        <v>1679</v>
      </c>
      <c r="G192" s="87" t="s">
        <v>197</v>
      </c>
      <c r="H192" s="62"/>
      <c r="I192" s="52"/>
      <c r="J192" s="113"/>
    </row>
    <row r="193" spans="1:10">
      <c r="A193" s="79">
        <f t="shared" si="5"/>
        <v>0</v>
      </c>
      <c r="B193" s="74">
        <v>225</v>
      </c>
      <c r="C193" s="52" t="s">
        <v>431</v>
      </c>
      <c r="D193" s="57" t="s">
        <v>326</v>
      </c>
      <c r="E193" s="66"/>
      <c r="F193" s="52">
        <v>1680</v>
      </c>
      <c r="G193" s="87"/>
      <c r="H193" s="62"/>
      <c r="I193" s="52"/>
      <c r="J193" s="113"/>
    </row>
    <row r="194" spans="1:10">
      <c r="A194" s="79">
        <f t="shared" si="5"/>
        <v>0</v>
      </c>
      <c r="B194" s="74">
        <v>226</v>
      </c>
      <c r="C194" s="52" t="s">
        <v>342</v>
      </c>
      <c r="D194" s="57" t="s">
        <v>328</v>
      </c>
      <c r="E194" s="66"/>
      <c r="F194" s="52">
        <v>1680</v>
      </c>
      <c r="G194" s="87"/>
      <c r="H194" s="62"/>
      <c r="I194" s="52"/>
      <c r="J194" s="113"/>
    </row>
    <row r="195" spans="1:10">
      <c r="A195" s="79">
        <f t="shared" si="5"/>
        <v>0</v>
      </c>
      <c r="B195" s="74">
        <v>227</v>
      </c>
      <c r="C195" s="52" t="s">
        <v>480</v>
      </c>
      <c r="D195" s="57" t="s">
        <v>314</v>
      </c>
      <c r="E195" s="66"/>
      <c r="F195" s="52">
        <v>1680</v>
      </c>
      <c r="G195" s="87"/>
      <c r="H195" s="62"/>
      <c r="I195" s="52"/>
      <c r="J195" s="113"/>
    </row>
    <row r="196" spans="1:10">
      <c r="A196" s="79">
        <f t="shared" si="5"/>
        <v>0</v>
      </c>
      <c r="B196" s="74">
        <v>228</v>
      </c>
      <c r="C196" s="52" t="s">
        <v>442</v>
      </c>
      <c r="D196" s="57" t="s">
        <v>613</v>
      </c>
      <c r="E196" s="66"/>
      <c r="F196" s="52"/>
      <c r="G196" s="87"/>
      <c r="H196" s="62"/>
      <c r="I196" s="52"/>
      <c r="J196" s="113"/>
    </row>
    <row r="197" spans="1:10">
      <c r="A197" s="79">
        <f t="shared" si="5"/>
        <v>0</v>
      </c>
      <c r="B197" s="74">
        <v>229</v>
      </c>
      <c r="C197" s="52" t="s">
        <v>614</v>
      </c>
      <c r="D197" s="57" t="s">
        <v>303</v>
      </c>
      <c r="E197" s="66"/>
      <c r="F197" s="52"/>
      <c r="G197" s="87"/>
      <c r="H197" s="62"/>
      <c r="I197" s="52"/>
      <c r="J197" s="113"/>
    </row>
    <row r="198" spans="1:10">
      <c r="A198" s="79">
        <f t="shared" si="5"/>
        <v>0</v>
      </c>
      <c r="B198" s="74">
        <v>230</v>
      </c>
      <c r="C198" s="52" t="s">
        <v>615</v>
      </c>
      <c r="D198" s="57" t="s">
        <v>610</v>
      </c>
      <c r="E198" s="66"/>
      <c r="F198" s="52"/>
      <c r="G198" s="87"/>
      <c r="H198" s="62"/>
      <c r="I198" s="52"/>
      <c r="J198" s="113"/>
    </row>
    <row r="199" spans="1:10">
      <c r="A199" s="79">
        <f t="shared" si="5"/>
        <v>0</v>
      </c>
      <c r="B199" s="74">
        <v>231</v>
      </c>
      <c r="C199" s="52" t="s">
        <v>617</v>
      </c>
      <c r="D199" s="57" t="s">
        <v>301</v>
      </c>
      <c r="E199" s="62">
        <v>44544</v>
      </c>
      <c r="F199" s="52">
        <v>1685</v>
      </c>
      <c r="G199" s="87" t="s">
        <v>618</v>
      </c>
      <c r="H199" s="62"/>
      <c r="I199" s="52"/>
      <c r="J199" s="113"/>
    </row>
    <row r="200" spans="1:10">
      <c r="A200" s="79">
        <f t="shared" si="5"/>
        <v>0</v>
      </c>
      <c r="B200" s="74">
        <v>232</v>
      </c>
      <c r="C200" s="52" t="s">
        <v>16</v>
      </c>
      <c r="D200" s="57" t="s">
        <v>447</v>
      </c>
      <c r="E200" s="66"/>
      <c r="F200" s="52">
        <v>1700</v>
      </c>
      <c r="G200" s="87"/>
      <c r="H200" s="62"/>
      <c r="I200" s="52"/>
      <c r="J200" s="113"/>
    </row>
    <row r="201" spans="1:10">
      <c r="A201" s="79">
        <f t="shared" si="5"/>
        <v>0</v>
      </c>
      <c r="B201" s="74">
        <v>233</v>
      </c>
      <c r="C201" s="52" t="s">
        <v>619</v>
      </c>
      <c r="D201" s="57" t="s">
        <v>327</v>
      </c>
      <c r="E201" s="66"/>
      <c r="F201" s="52"/>
      <c r="G201" s="87"/>
      <c r="H201" s="62"/>
      <c r="I201" s="52"/>
      <c r="J201" s="113"/>
    </row>
    <row r="202" spans="1:10">
      <c r="A202" s="79">
        <f t="shared" si="5"/>
        <v>0</v>
      </c>
      <c r="B202" s="74">
        <v>234</v>
      </c>
      <c r="C202" s="52" t="s">
        <v>506</v>
      </c>
      <c r="D202" s="57" t="s">
        <v>328</v>
      </c>
      <c r="E202" s="66"/>
      <c r="F202" s="52">
        <v>1700</v>
      </c>
      <c r="G202" s="87"/>
      <c r="H202" s="62"/>
      <c r="I202" s="52"/>
      <c r="J202" s="113"/>
    </row>
    <row r="203" spans="1:10">
      <c r="A203" s="79">
        <f t="shared" si="5"/>
        <v>0</v>
      </c>
      <c r="B203" s="74">
        <v>235</v>
      </c>
      <c r="C203" s="52" t="s">
        <v>511</v>
      </c>
      <c r="D203" s="57" t="s">
        <v>324</v>
      </c>
      <c r="E203" s="66"/>
      <c r="F203" s="52">
        <v>1700</v>
      </c>
      <c r="G203" s="87"/>
      <c r="H203" s="62"/>
      <c r="I203" s="52"/>
      <c r="J203" s="113"/>
    </row>
    <row r="204" spans="1:10">
      <c r="A204" s="105">
        <f t="shared" si="5"/>
        <v>20</v>
      </c>
      <c r="B204" s="74">
        <v>256</v>
      </c>
      <c r="C204" s="52" t="s">
        <v>1</v>
      </c>
      <c r="D204" s="57" t="s">
        <v>310</v>
      </c>
      <c r="E204" s="62">
        <v>44165</v>
      </c>
      <c r="F204" s="52">
        <v>1632</v>
      </c>
      <c r="G204" s="87" t="s">
        <v>198</v>
      </c>
      <c r="H204" s="62"/>
      <c r="I204" s="52"/>
      <c r="J204" s="113" t="s">
        <v>198</v>
      </c>
    </row>
    <row r="205" spans="1:10">
      <c r="A205" s="79">
        <f t="shared" si="5"/>
        <v>0</v>
      </c>
      <c r="B205" s="74">
        <v>257</v>
      </c>
      <c r="C205" s="52" t="s">
        <v>375</v>
      </c>
      <c r="D205" s="57" t="s">
        <v>337</v>
      </c>
      <c r="E205" s="66"/>
      <c r="F205" s="52">
        <v>1640</v>
      </c>
      <c r="G205" s="87"/>
      <c r="H205" s="62"/>
      <c r="I205" s="52"/>
      <c r="J205" s="113" t="s">
        <v>198</v>
      </c>
    </row>
    <row r="206" spans="1:10">
      <c r="A206" s="79">
        <f t="shared" si="5"/>
        <v>0</v>
      </c>
      <c r="B206" s="74">
        <v>258</v>
      </c>
      <c r="C206" s="52" t="s">
        <v>376</v>
      </c>
      <c r="D206" s="57" t="s">
        <v>377</v>
      </c>
      <c r="E206" s="66"/>
      <c r="F206" s="52">
        <v>1640</v>
      </c>
      <c r="G206" s="87"/>
      <c r="H206" s="62"/>
      <c r="I206" s="52"/>
      <c r="J206" s="113"/>
    </row>
    <row r="207" spans="1:10">
      <c r="A207" s="79">
        <f t="shared" si="5"/>
        <v>0</v>
      </c>
      <c r="B207" s="74">
        <v>259</v>
      </c>
      <c r="C207" s="52" t="s">
        <v>378</v>
      </c>
      <c r="D207" s="57" t="s">
        <v>295</v>
      </c>
      <c r="E207" s="66"/>
      <c r="F207" s="52">
        <v>1640</v>
      </c>
      <c r="G207" s="87"/>
      <c r="H207" s="62"/>
      <c r="I207" s="52"/>
      <c r="J207" s="113"/>
    </row>
    <row r="208" spans="1:10">
      <c r="A208" s="79">
        <f t="shared" si="5"/>
        <v>0</v>
      </c>
      <c r="B208" s="74">
        <v>260</v>
      </c>
      <c r="C208" s="52" t="s">
        <v>294</v>
      </c>
      <c r="D208" s="57" t="s">
        <v>325</v>
      </c>
      <c r="E208" s="66"/>
      <c r="F208" s="52">
        <v>1650</v>
      </c>
      <c r="G208" s="87"/>
      <c r="H208" s="62"/>
      <c r="I208" s="52"/>
      <c r="J208" s="113"/>
    </row>
    <row r="209" spans="1:10">
      <c r="A209" s="79">
        <f t="shared" si="5"/>
        <v>0</v>
      </c>
      <c r="B209" s="74">
        <v>261</v>
      </c>
      <c r="C209" s="52" t="s">
        <v>379</v>
      </c>
      <c r="D209" s="57" t="s">
        <v>295</v>
      </c>
      <c r="E209" s="66"/>
      <c r="F209" s="52">
        <v>1650</v>
      </c>
      <c r="G209" s="87"/>
      <c r="H209" s="62"/>
      <c r="I209" s="52"/>
      <c r="J209" s="113"/>
    </row>
    <row r="210" spans="1:10">
      <c r="A210" s="79">
        <f t="shared" si="5"/>
        <v>0</v>
      </c>
      <c r="B210" s="74">
        <v>262</v>
      </c>
      <c r="C210" s="52" t="s">
        <v>380</v>
      </c>
      <c r="D210" s="57" t="s">
        <v>317</v>
      </c>
      <c r="E210" s="66"/>
      <c r="F210" s="52">
        <v>1650</v>
      </c>
      <c r="G210" s="87"/>
      <c r="H210" s="62"/>
      <c r="I210" s="52"/>
      <c r="J210" s="113"/>
    </row>
    <row r="211" spans="1:10">
      <c r="A211" s="79">
        <f t="shared" si="5"/>
        <v>0</v>
      </c>
      <c r="B211" s="74">
        <v>263</v>
      </c>
      <c r="C211" s="52" t="s">
        <v>381</v>
      </c>
      <c r="D211" s="57" t="s">
        <v>301</v>
      </c>
      <c r="E211" s="66"/>
      <c r="F211" s="52">
        <v>1650</v>
      </c>
      <c r="G211" s="87"/>
      <c r="H211" s="62"/>
      <c r="I211" s="52"/>
      <c r="J211" s="113"/>
    </row>
    <row r="212" spans="1:10">
      <c r="A212" s="105">
        <f t="shared" si="5"/>
        <v>4</v>
      </c>
      <c r="B212" s="74">
        <v>268</v>
      </c>
      <c r="C212" s="52" t="s">
        <v>297</v>
      </c>
      <c r="D212" s="57" t="s">
        <v>382</v>
      </c>
      <c r="E212" s="62">
        <v>44092</v>
      </c>
      <c r="F212" s="52">
        <v>1652</v>
      </c>
      <c r="G212" s="87" t="s">
        <v>195</v>
      </c>
      <c r="H212" s="62"/>
      <c r="I212" s="52"/>
      <c r="J212" s="113" t="s">
        <v>195</v>
      </c>
    </row>
    <row r="213" spans="1:10">
      <c r="A213" s="79">
        <f t="shared" si="5"/>
        <v>0</v>
      </c>
      <c r="B213" s="74">
        <v>269</v>
      </c>
      <c r="C213" s="52" t="s">
        <v>349</v>
      </c>
      <c r="D213" s="57" t="s">
        <v>327</v>
      </c>
      <c r="E213" s="62">
        <v>43936</v>
      </c>
      <c r="F213" s="52">
        <v>1649</v>
      </c>
      <c r="G213" s="87" t="s">
        <v>195</v>
      </c>
      <c r="H213" s="62"/>
      <c r="I213" s="52"/>
      <c r="J213" s="113" t="s">
        <v>195</v>
      </c>
    </row>
    <row r="214" spans="1:10">
      <c r="A214" s="79">
        <f t="shared" si="5"/>
        <v>0</v>
      </c>
      <c r="B214" s="74">
        <v>270</v>
      </c>
      <c r="C214" s="52" t="s">
        <v>406</v>
      </c>
      <c r="D214" s="57" t="s">
        <v>364</v>
      </c>
      <c r="E214" s="62">
        <v>44130</v>
      </c>
      <c r="F214" s="52">
        <v>1649</v>
      </c>
      <c r="G214" s="87" t="s">
        <v>195</v>
      </c>
      <c r="H214" s="62"/>
      <c r="I214" s="52"/>
      <c r="J214" s="113" t="s">
        <v>195</v>
      </c>
    </row>
    <row r="215" spans="1:10">
      <c r="A215" s="79">
        <f t="shared" si="5"/>
        <v>0</v>
      </c>
      <c r="B215" s="74">
        <v>271</v>
      </c>
      <c r="C215" s="52" t="s">
        <v>383</v>
      </c>
      <c r="D215" s="57" t="s">
        <v>324</v>
      </c>
      <c r="E215" s="66"/>
      <c r="F215" s="52">
        <v>1650</v>
      </c>
      <c r="G215" s="87"/>
      <c r="H215" s="62"/>
      <c r="I215" s="52"/>
      <c r="J215" s="113" t="s">
        <v>195</v>
      </c>
    </row>
    <row r="216" spans="1:10">
      <c r="A216" s="79">
        <f t="shared" si="5"/>
        <v>0</v>
      </c>
      <c r="B216" s="74">
        <v>272</v>
      </c>
      <c r="C216" s="52" t="s">
        <v>9</v>
      </c>
      <c r="D216" s="57" t="s">
        <v>384</v>
      </c>
      <c r="E216" s="66"/>
      <c r="F216" s="52">
        <v>1640</v>
      </c>
      <c r="G216" s="87"/>
      <c r="H216" s="62"/>
      <c r="I216" s="52"/>
      <c r="J216" s="113" t="s">
        <v>200</v>
      </c>
    </row>
    <row r="217" spans="1:10">
      <c r="A217" s="79">
        <f t="shared" ref="A217:A253" si="6">B217-B216-1</f>
        <v>0</v>
      </c>
      <c r="B217" s="74">
        <v>273</v>
      </c>
      <c r="C217" s="52" t="s">
        <v>353</v>
      </c>
      <c r="D217" s="57" t="s">
        <v>327</v>
      </c>
      <c r="E217" s="66"/>
      <c r="F217" s="52">
        <v>1640</v>
      </c>
      <c r="G217" s="87"/>
      <c r="H217" s="62"/>
      <c r="I217" s="52"/>
      <c r="J217" s="113" t="s">
        <v>200</v>
      </c>
    </row>
    <row r="218" spans="1:10">
      <c r="A218" s="79">
        <f t="shared" si="6"/>
        <v>0</v>
      </c>
      <c r="B218" s="74">
        <v>274</v>
      </c>
      <c r="C218" s="52" t="s">
        <v>385</v>
      </c>
      <c r="D218" s="57" t="s">
        <v>325</v>
      </c>
      <c r="E218" s="66"/>
      <c r="F218" s="52">
        <v>1620</v>
      </c>
      <c r="G218" s="87"/>
      <c r="H218" s="62"/>
      <c r="I218" s="52"/>
      <c r="J218" s="113"/>
    </row>
    <row r="219" spans="1:10">
      <c r="A219" s="79">
        <f t="shared" si="6"/>
        <v>0</v>
      </c>
      <c r="B219" s="74">
        <v>275</v>
      </c>
      <c r="C219" s="52" t="s">
        <v>386</v>
      </c>
      <c r="D219" s="57" t="s">
        <v>387</v>
      </c>
      <c r="E219" s="62">
        <v>43889</v>
      </c>
      <c r="F219" s="52">
        <v>1620</v>
      </c>
      <c r="G219" s="87" t="s">
        <v>203</v>
      </c>
      <c r="H219" s="62"/>
      <c r="I219" s="52"/>
      <c r="J219" s="113"/>
    </row>
    <row r="220" spans="1:10">
      <c r="A220" s="105">
        <f t="shared" si="6"/>
        <v>12</v>
      </c>
      <c r="B220" s="74">
        <v>288</v>
      </c>
      <c r="C220" s="52" t="s">
        <v>5</v>
      </c>
      <c r="D220" s="57" t="s">
        <v>219</v>
      </c>
      <c r="E220" s="62">
        <v>43979</v>
      </c>
      <c r="F220" s="52">
        <v>1638</v>
      </c>
      <c r="G220" s="87" t="s">
        <v>196</v>
      </c>
      <c r="H220" s="62"/>
      <c r="I220" s="52"/>
      <c r="J220" s="113"/>
    </row>
    <row r="221" spans="1:10">
      <c r="A221" s="79">
        <f t="shared" si="6"/>
        <v>0</v>
      </c>
      <c r="B221" s="74">
        <v>289</v>
      </c>
      <c r="C221" s="52" t="s">
        <v>388</v>
      </c>
      <c r="D221" s="57" t="s">
        <v>387</v>
      </c>
      <c r="E221" s="66"/>
      <c r="F221" s="52">
        <v>1640</v>
      </c>
      <c r="G221" s="87"/>
      <c r="H221" s="62"/>
      <c r="I221" s="52"/>
      <c r="J221" s="113"/>
    </row>
    <row r="222" spans="1:10">
      <c r="A222" s="79">
        <f t="shared" si="6"/>
        <v>0</v>
      </c>
      <c r="B222" s="74">
        <v>290</v>
      </c>
      <c r="C222" s="52" t="s">
        <v>389</v>
      </c>
      <c r="D222" s="57" t="s">
        <v>219</v>
      </c>
      <c r="E222" s="66"/>
      <c r="F222" s="52">
        <v>1660</v>
      </c>
      <c r="G222" s="87"/>
      <c r="H222" s="62"/>
      <c r="I222" s="52"/>
      <c r="J222" s="113"/>
    </row>
    <row r="223" spans="1:10">
      <c r="A223" s="79">
        <f t="shared" si="6"/>
        <v>0</v>
      </c>
      <c r="B223" s="74">
        <v>291</v>
      </c>
      <c r="C223" s="52" t="s">
        <v>390</v>
      </c>
      <c r="D223" s="57" t="s">
        <v>391</v>
      </c>
      <c r="E223" s="66"/>
      <c r="F223" s="52">
        <v>1660</v>
      </c>
      <c r="G223" s="87"/>
      <c r="H223" s="62"/>
      <c r="I223" s="52"/>
      <c r="J223" s="113"/>
    </row>
    <row r="224" spans="1:10">
      <c r="A224" s="79">
        <f t="shared" si="6"/>
        <v>0</v>
      </c>
      <c r="B224" s="74">
        <v>292</v>
      </c>
      <c r="C224" s="52" t="s">
        <v>17</v>
      </c>
      <c r="D224" s="57" t="s">
        <v>392</v>
      </c>
      <c r="E224" s="66"/>
      <c r="F224" s="52">
        <v>1656</v>
      </c>
      <c r="G224" s="87" t="s">
        <v>196</v>
      </c>
      <c r="H224" s="62"/>
      <c r="I224" s="52"/>
      <c r="J224" s="113" t="s">
        <v>196</v>
      </c>
    </row>
    <row r="225" spans="1:10">
      <c r="A225" s="79">
        <f t="shared" si="6"/>
        <v>0</v>
      </c>
      <c r="B225" s="74">
        <v>293</v>
      </c>
      <c r="C225" s="52" t="s">
        <v>20</v>
      </c>
      <c r="D225" s="57" t="s">
        <v>295</v>
      </c>
      <c r="E225" s="62">
        <v>44074</v>
      </c>
      <c r="F225" s="52">
        <v>1667</v>
      </c>
      <c r="G225" s="87" t="s">
        <v>196</v>
      </c>
      <c r="H225" s="62"/>
      <c r="I225" s="52"/>
      <c r="J225" s="113" t="s">
        <v>196</v>
      </c>
    </row>
    <row r="226" spans="1:10">
      <c r="A226" s="79">
        <f t="shared" si="6"/>
        <v>0</v>
      </c>
      <c r="B226" s="74">
        <v>294</v>
      </c>
      <c r="C226" s="52" t="s">
        <v>19</v>
      </c>
      <c r="D226" s="57" t="s">
        <v>358</v>
      </c>
      <c r="E226" s="66"/>
      <c r="F226" s="52">
        <v>1670</v>
      </c>
      <c r="G226" s="87"/>
      <c r="H226" s="62"/>
      <c r="I226" s="52"/>
      <c r="J226" s="113" t="s">
        <v>195</v>
      </c>
    </row>
    <row r="227" spans="1:10">
      <c r="A227" s="79">
        <f t="shared" si="6"/>
        <v>0</v>
      </c>
      <c r="B227" s="74">
        <v>295</v>
      </c>
      <c r="C227" s="52" t="s">
        <v>360</v>
      </c>
      <c r="D227" s="57" t="s">
        <v>387</v>
      </c>
      <c r="E227" s="66"/>
      <c r="F227" s="52">
        <v>1670</v>
      </c>
      <c r="G227" s="87"/>
      <c r="H227" s="62"/>
      <c r="I227" s="52"/>
      <c r="J227" s="113" t="s">
        <v>195</v>
      </c>
    </row>
    <row r="228" spans="1:10">
      <c r="A228" s="79">
        <f t="shared" si="6"/>
        <v>0</v>
      </c>
      <c r="B228" s="74">
        <v>296</v>
      </c>
      <c r="C228" s="52" t="s">
        <v>15</v>
      </c>
      <c r="D228" s="57" t="s">
        <v>393</v>
      </c>
      <c r="E228" s="66"/>
      <c r="F228" s="52">
        <v>1660</v>
      </c>
      <c r="G228" s="87"/>
      <c r="H228" s="62"/>
      <c r="I228" s="52"/>
      <c r="J228" s="113" t="s">
        <v>196</v>
      </c>
    </row>
    <row r="229" spans="1:10">
      <c r="A229" s="79">
        <f t="shared" si="6"/>
        <v>0</v>
      </c>
      <c r="B229" s="74">
        <v>297</v>
      </c>
      <c r="C229" s="52" t="s">
        <v>362</v>
      </c>
      <c r="D229" s="57" t="s">
        <v>364</v>
      </c>
      <c r="E229" s="66"/>
      <c r="F229" s="52">
        <v>1662</v>
      </c>
      <c r="G229" s="87"/>
      <c r="H229" s="62"/>
      <c r="I229" s="52"/>
      <c r="J229" s="113" t="s">
        <v>196</v>
      </c>
    </row>
    <row r="230" spans="1:10">
      <c r="A230" s="105">
        <f t="shared" si="6"/>
        <v>2</v>
      </c>
      <c r="B230" s="74">
        <v>300</v>
      </c>
      <c r="C230" s="52" t="s">
        <v>305</v>
      </c>
      <c r="D230" s="57" t="s">
        <v>344</v>
      </c>
      <c r="E230" s="62">
        <v>44234</v>
      </c>
      <c r="F230" s="52">
        <v>1672</v>
      </c>
      <c r="G230" s="87" t="s">
        <v>209</v>
      </c>
      <c r="H230" s="62">
        <v>44402</v>
      </c>
      <c r="I230" s="52">
        <v>1702</v>
      </c>
      <c r="J230" s="113" t="s">
        <v>622</v>
      </c>
    </row>
    <row r="231" spans="1:10">
      <c r="A231" s="79">
        <f t="shared" si="6"/>
        <v>0</v>
      </c>
      <c r="B231" s="74">
        <v>301</v>
      </c>
      <c r="C231" s="52" t="s">
        <v>621</v>
      </c>
      <c r="D231" s="57" t="s">
        <v>327</v>
      </c>
      <c r="E231" s="66"/>
      <c r="F231" s="52"/>
      <c r="G231" s="87"/>
      <c r="H231" s="62">
        <v>44402</v>
      </c>
      <c r="I231" s="52">
        <v>1702</v>
      </c>
      <c r="J231" s="113" t="s">
        <v>622</v>
      </c>
    </row>
    <row r="232" spans="1:10">
      <c r="A232" s="105">
        <f t="shared" si="6"/>
        <v>2</v>
      </c>
      <c r="B232" s="74">
        <v>304</v>
      </c>
      <c r="C232" s="52" t="s">
        <v>10</v>
      </c>
      <c r="D232" s="57" t="s">
        <v>394</v>
      </c>
      <c r="E232" s="62">
        <v>43929</v>
      </c>
      <c r="F232" s="52">
        <v>1624</v>
      </c>
      <c r="G232" s="87" t="s">
        <v>195</v>
      </c>
      <c r="H232" s="62"/>
      <c r="I232" s="52"/>
      <c r="J232" s="113" t="s">
        <v>195</v>
      </c>
    </row>
    <row r="233" spans="1:10">
      <c r="A233" s="79">
        <f t="shared" si="6"/>
        <v>0</v>
      </c>
      <c r="B233" s="74">
        <v>305</v>
      </c>
      <c r="C233" s="52" t="s">
        <v>349</v>
      </c>
      <c r="D233" s="57" t="s">
        <v>395</v>
      </c>
      <c r="E233" s="62">
        <v>44154</v>
      </c>
      <c r="F233" s="52">
        <v>1634</v>
      </c>
      <c r="G233" s="87" t="s">
        <v>195</v>
      </c>
      <c r="H233" s="62"/>
      <c r="I233" s="52"/>
      <c r="J233" s="113" t="s">
        <v>195</v>
      </c>
    </row>
    <row r="234" spans="1:10">
      <c r="A234" s="79">
        <f t="shared" si="6"/>
        <v>0</v>
      </c>
      <c r="B234" s="74">
        <v>306</v>
      </c>
      <c r="C234" s="52" t="s">
        <v>367</v>
      </c>
      <c r="D234" s="57" t="s">
        <v>344</v>
      </c>
      <c r="E234" s="62">
        <v>43949</v>
      </c>
      <c r="F234" s="52">
        <v>1634</v>
      </c>
      <c r="G234" s="87" t="s">
        <v>195</v>
      </c>
      <c r="H234" s="62"/>
      <c r="I234" s="52"/>
      <c r="J234" s="113" t="s">
        <v>195</v>
      </c>
    </row>
    <row r="235" spans="1:10">
      <c r="A235" s="79">
        <f t="shared" si="6"/>
        <v>0</v>
      </c>
      <c r="B235" s="74">
        <v>307</v>
      </c>
      <c r="C235" s="52" t="s">
        <v>357</v>
      </c>
      <c r="D235" s="57" t="s">
        <v>326</v>
      </c>
      <c r="E235" s="62">
        <v>44071</v>
      </c>
      <c r="F235" s="52">
        <v>1634</v>
      </c>
      <c r="G235" s="87" t="s">
        <v>195</v>
      </c>
      <c r="H235" s="62"/>
      <c r="I235" s="52"/>
      <c r="J235" s="113" t="s">
        <v>195</v>
      </c>
    </row>
    <row r="236" spans="1:10">
      <c r="A236" s="79">
        <f t="shared" si="6"/>
        <v>0</v>
      </c>
      <c r="B236" s="74">
        <v>308</v>
      </c>
      <c r="C236" s="52" t="s">
        <v>307</v>
      </c>
      <c r="D236" s="57" t="s">
        <v>364</v>
      </c>
      <c r="E236" s="62">
        <v>44201</v>
      </c>
      <c r="F236" s="52">
        <v>1652</v>
      </c>
      <c r="G236" s="87" t="s">
        <v>195</v>
      </c>
      <c r="H236" s="62">
        <v>44304</v>
      </c>
      <c r="I236" s="52">
        <v>1679</v>
      </c>
      <c r="J236" s="113" t="s">
        <v>195</v>
      </c>
    </row>
    <row r="237" spans="1:10">
      <c r="A237" s="79">
        <f t="shared" si="6"/>
        <v>0</v>
      </c>
      <c r="B237" s="74">
        <v>309</v>
      </c>
      <c r="C237" s="52" t="s">
        <v>453</v>
      </c>
      <c r="D237" s="57" t="s">
        <v>454</v>
      </c>
      <c r="E237" s="62">
        <v>44315</v>
      </c>
      <c r="F237" s="52">
        <v>1656</v>
      </c>
      <c r="G237" s="87" t="s">
        <v>195</v>
      </c>
      <c r="H237" s="62">
        <v>44304</v>
      </c>
      <c r="I237" s="52">
        <v>1679</v>
      </c>
      <c r="J237" s="113" t="s">
        <v>195</v>
      </c>
    </row>
    <row r="238" spans="1:10">
      <c r="A238" s="79">
        <f t="shared" si="6"/>
        <v>0</v>
      </c>
      <c r="B238" s="74">
        <v>310</v>
      </c>
      <c r="C238" s="52" t="s">
        <v>11</v>
      </c>
      <c r="D238" s="57" t="s">
        <v>317</v>
      </c>
      <c r="E238" s="62"/>
      <c r="F238" s="52"/>
      <c r="G238" s="87"/>
      <c r="H238" s="62">
        <v>44240</v>
      </c>
      <c r="I238" s="52">
        <v>1668</v>
      </c>
      <c r="J238" s="113" t="s">
        <v>195</v>
      </c>
    </row>
    <row r="239" spans="1:10">
      <c r="A239" s="79">
        <f t="shared" si="6"/>
        <v>0</v>
      </c>
      <c r="B239" s="74">
        <v>311</v>
      </c>
      <c r="C239" s="52" t="s">
        <v>349</v>
      </c>
      <c r="D239" s="57" t="s">
        <v>324</v>
      </c>
      <c r="E239" s="62"/>
      <c r="F239" s="52"/>
      <c r="G239" s="87"/>
      <c r="H239" s="62">
        <v>44240</v>
      </c>
      <c r="I239" s="52">
        <v>1668</v>
      </c>
      <c r="J239" s="113" t="s">
        <v>195</v>
      </c>
    </row>
    <row r="240" spans="1:10">
      <c r="A240" s="79">
        <f t="shared" si="6"/>
        <v>0</v>
      </c>
      <c r="B240" s="74">
        <v>312</v>
      </c>
      <c r="C240" s="52" t="s">
        <v>318</v>
      </c>
      <c r="D240" s="57" t="s">
        <v>299</v>
      </c>
      <c r="E240" s="62">
        <v>44393</v>
      </c>
      <c r="F240" s="52">
        <v>1649</v>
      </c>
      <c r="G240" s="87" t="s">
        <v>196</v>
      </c>
      <c r="H240" s="62">
        <v>44369</v>
      </c>
      <c r="I240" s="52">
        <v>1668</v>
      </c>
      <c r="J240" s="113" t="s">
        <v>195</v>
      </c>
    </row>
    <row r="241" spans="1:10">
      <c r="A241" s="79">
        <f t="shared" si="6"/>
        <v>0</v>
      </c>
      <c r="B241" s="74">
        <v>313</v>
      </c>
      <c r="C241" s="52" t="s">
        <v>532</v>
      </c>
      <c r="D241" s="57" t="s">
        <v>324</v>
      </c>
      <c r="E241" s="62">
        <v>44535</v>
      </c>
      <c r="F241" s="52">
        <v>1667</v>
      </c>
      <c r="G241" s="87" t="s">
        <v>195</v>
      </c>
      <c r="H241" s="62">
        <v>44369</v>
      </c>
      <c r="I241" s="52">
        <v>1668</v>
      </c>
      <c r="J241" s="113" t="s">
        <v>195</v>
      </c>
    </row>
    <row r="242" spans="1:10">
      <c r="A242" s="79">
        <f t="shared" si="6"/>
        <v>0</v>
      </c>
      <c r="B242" s="74">
        <v>314</v>
      </c>
      <c r="C242" s="52" t="s">
        <v>530</v>
      </c>
      <c r="D242" s="57" t="s">
        <v>302</v>
      </c>
      <c r="E242" s="62"/>
      <c r="F242" s="52">
        <v>1660</v>
      </c>
      <c r="G242" s="87"/>
      <c r="H242" s="62"/>
      <c r="I242" s="52"/>
      <c r="J242" s="113"/>
    </row>
    <row r="243" spans="1:10">
      <c r="A243" s="79">
        <f t="shared" si="6"/>
        <v>0</v>
      </c>
      <c r="B243" s="74">
        <v>315</v>
      </c>
      <c r="C243" s="52" t="s">
        <v>533</v>
      </c>
      <c r="D243" s="57" t="s">
        <v>433</v>
      </c>
      <c r="E243" s="62"/>
      <c r="F243" s="52">
        <v>1660</v>
      </c>
      <c r="G243" s="87"/>
      <c r="H243" s="62"/>
      <c r="I243" s="52"/>
      <c r="J243" s="113"/>
    </row>
    <row r="244" spans="1:10">
      <c r="A244" s="105">
        <f>B244-B235-1</f>
        <v>12</v>
      </c>
      <c r="B244" s="74">
        <v>320</v>
      </c>
      <c r="C244" s="52" t="s">
        <v>3</v>
      </c>
      <c r="D244" s="57" t="s">
        <v>315</v>
      </c>
      <c r="E244" s="62">
        <v>44430</v>
      </c>
      <c r="F244" s="52">
        <v>1658</v>
      </c>
      <c r="G244" s="87" t="s">
        <v>623</v>
      </c>
      <c r="H244" s="62">
        <v>44334</v>
      </c>
      <c r="I244" s="52">
        <v>1683</v>
      </c>
      <c r="J244" s="113" t="s">
        <v>625</v>
      </c>
    </row>
    <row r="245" spans="1:10">
      <c r="A245" s="79">
        <f t="shared" si="6"/>
        <v>0</v>
      </c>
      <c r="B245" s="74">
        <v>321</v>
      </c>
      <c r="C245" s="52" t="s">
        <v>396</v>
      </c>
      <c r="D245" s="57" t="s">
        <v>326</v>
      </c>
      <c r="E245" s="62">
        <v>44222</v>
      </c>
      <c r="F245" s="52">
        <v>1662</v>
      </c>
      <c r="G245" s="87" t="s">
        <v>624</v>
      </c>
      <c r="H245" s="62"/>
      <c r="I245" s="52">
        <v>1683</v>
      </c>
      <c r="J245" s="113" t="s">
        <v>625</v>
      </c>
    </row>
    <row r="246" spans="1:10">
      <c r="A246" s="79">
        <f t="shared" si="6"/>
        <v>6</v>
      </c>
      <c r="B246" s="74">
        <v>328</v>
      </c>
      <c r="C246" s="52" t="s">
        <v>321</v>
      </c>
      <c r="D246" s="57" t="s">
        <v>325</v>
      </c>
      <c r="E246" s="66"/>
      <c r="F246" s="52">
        <v>1635</v>
      </c>
      <c r="G246" s="87"/>
      <c r="H246" s="62">
        <v>44251</v>
      </c>
      <c r="I246" s="52">
        <v>1664</v>
      </c>
      <c r="J246" s="113" t="s">
        <v>537</v>
      </c>
    </row>
    <row r="247" spans="1:10">
      <c r="A247" s="79">
        <f t="shared" si="6"/>
        <v>0</v>
      </c>
      <c r="B247" s="74">
        <v>329</v>
      </c>
      <c r="C247" s="52" t="s">
        <v>536</v>
      </c>
      <c r="D247" s="57" t="s">
        <v>387</v>
      </c>
      <c r="E247" s="66"/>
      <c r="F247" s="52">
        <v>1639</v>
      </c>
      <c r="G247" s="87"/>
      <c r="H247" s="62">
        <v>44251</v>
      </c>
      <c r="I247" s="52">
        <v>1664</v>
      </c>
      <c r="J247" s="113" t="s">
        <v>537</v>
      </c>
    </row>
    <row r="248" spans="1:10">
      <c r="A248" s="79">
        <f t="shared" si="6"/>
        <v>2</v>
      </c>
      <c r="B248" s="74">
        <v>332</v>
      </c>
      <c r="C248" s="52" t="s">
        <v>308</v>
      </c>
      <c r="D248" s="57" t="s">
        <v>382</v>
      </c>
      <c r="E248" s="66"/>
      <c r="F248" s="52">
        <v>1670</v>
      </c>
      <c r="G248" s="87"/>
      <c r="H248" s="62"/>
      <c r="I248" s="52"/>
      <c r="J248" s="113"/>
    </row>
    <row r="249" spans="1:10">
      <c r="A249" s="79">
        <f t="shared" si="6"/>
        <v>0</v>
      </c>
      <c r="B249" s="74">
        <v>333</v>
      </c>
      <c r="C249" s="52" t="s">
        <v>381</v>
      </c>
      <c r="D249" s="57" t="s">
        <v>327</v>
      </c>
      <c r="E249" s="66"/>
      <c r="F249" s="52">
        <v>1670</v>
      </c>
      <c r="G249" s="87"/>
      <c r="H249" s="62"/>
      <c r="I249" s="52"/>
      <c r="J249" s="113"/>
    </row>
    <row r="250" spans="1:10">
      <c r="A250" s="79">
        <f t="shared" si="6"/>
        <v>0</v>
      </c>
      <c r="B250" s="74">
        <v>334</v>
      </c>
      <c r="C250" s="52" t="s">
        <v>397</v>
      </c>
      <c r="D250" s="57" t="s">
        <v>398</v>
      </c>
      <c r="E250" s="66"/>
      <c r="F250" s="52">
        <v>1670</v>
      </c>
      <c r="G250" s="87"/>
      <c r="H250" s="62"/>
      <c r="I250" s="52"/>
      <c r="J250" s="113"/>
    </row>
    <row r="251" spans="1:10">
      <c r="A251" s="79">
        <f t="shared" si="6"/>
        <v>0</v>
      </c>
      <c r="B251" s="74">
        <v>335</v>
      </c>
      <c r="C251" s="52" t="s">
        <v>399</v>
      </c>
      <c r="D251" s="57" t="s">
        <v>301</v>
      </c>
      <c r="E251" s="66"/>
      <c r="F251" s="52">
        <v>1670</v>
      </c>
      <c r="G251" s="87"/>
      <c r="H251" s="62"/>
      <c r="I251" s="52"/>
      <c r="J251" s="113"/>
    </row>
    <row r="252" spans="1:10">
      <c r="A252" s="79">
        <f t="shared" si="6"/>
        <v>0</v>
      </c>
      <c r="B252" s="74">
        <v>336</v>
      </c>
      <c r="C252" s="52" t="s">
        <v>11</v>
      </c>
      <c r="D252" s="57" t="s">
        <v>317</v>
      </c>
      <c r="E252" s="66"/>
      <c r="F252" s="52">
        <v>1650</v>
      </c>
      <c r="G252" s="87"/>
      <c r="H252" s="62"/>
      <c r="I252" s="52"/>
      <c r="J252" s="113" t="s">
        <v>195</v>
      </c>
    </row>
    <row r="253" spans="1:10">
      <c r="A253" s="79">
        <f t="shared" si="6"/>
        <v>0</v>
      </c>
      <c r="B253" s="74">
        <v>337</v>
      </c>
      <c r="C253" s="52" t="s">
        <v>349</v>
      </c>
      <c r="D253" s="57" t="s">
        <v>324</v>
      </c>
      <c r="E253" s="66"/>
      <c r="F253" s="52">
        <v>1650</v>
      </c>
      <c r="G253" s="87"/>
      <c r="H253" s="62"/>
      <c r="I253" s="52"/>
      <c r="J253" s="113" t="s">
        <v>195</v>
      </c>
    </row>
    <row r="254" spans="1:10">
      <c r="B254" s="74">
        <v>348</v>
      </c>
      <c r="C254" s="52" t="s">
        <v>434</v>
      </c>
      <c r="D254" s="57" t="s">
        <v>328</v>
      </c>
      <c r="E254" s="66"/>
      <c r="F254" s="52">
        <v>1646</v>
      </c>
      <c r="G254" s="87"/>
      <c r="H254" s="62">
        <v>44377</v>
      </c>
      <c r="I254" s="52">
        <v>1682</v>
      </c>
      <c r="J254" s="113" t="s">
        <v>199</v>
      </c>
    </row>
    <row r="255" spans="1:10">
      <c r="B255" s="74">
        <v>349</v>
      </c>
      <c r="C255" s="52" t="s">
        <v>648</v>
      </c>
      <c r="D255" s="57" t="s">
        <v>649</v>
      </c>
      <c r="E255" s="66"/>
      <c r="F255" s="52"/>
      <c r="G255" s="87"/>
      <c r="H255" s="62">
        <v>44377</v>
      </c>
      <c r="I255" s="52">
        <v>1682</v>
      </c>
      <c r="J255" s="113" t="s">
        <v>199</v>
      </c>
    </row>
    <row r="256" spans="1:10">
      <c r="B256" s="74">
        <v>350</v>
      </c>
      <c r="C256" s="52" t="s">
        <v>495</v>
      </c>
      <c r="D256" s="57" t="s">
        <v>382</v>
      </c>
      <c r="E256" s="62">
        <v>44365</v>
      </c>
      <c r="F256" s="52">
        <v>1664</v>
      </c>
      <c r="G256" s="87"/>
      <c r="H256" s="62"/>
      <c r="I256" s="52"/>
      <c r="J256" s="113"/>
    </row>
    <row r="257" spans="2:10">
      <c r="B257" s="74">
        <v>351</v>
      </c>
      <c r="C257" s="52" t="s">
        <v>650</v>
      </c>
      <c r="D257" s="57" t="s">
        <v>327</v>
      </c>
      <c r="E257" s="62">
        <v>44237</v>
      </c>
      <c r="F257" s="52">
        <v>1672</v>
      </c>
      <c r="G257" s="87" t="s">
        <v>645</v>
      </c>
      <c r="H257" s="62"/>
      <c r="I257" s="52"/>
      <c r="J257" s="113"/>
    </row>
    <row r="258" spans="2:10">
      <c r="B258" s="74">
        <v>368</v>
      </c>
      <c r="C258" s="52" t="s">
        <v>12</v>
      </c>
      <c r="D258" s="57" t="s">
        <v>736</v>
      </c>
      <c r="E258" s="62">
        <v>44539</v>
      </c>
      <c r="F258" s="52">
        <v>1634</v>
      </c>
      <c r="G258" s="87"/>
      <c r="H258" s="62"/>
      <c r="I258" s="52">
        <v>1654</v>
      </c>
      <c r="J258" s="113"/>
    </row>
    <row r="259" spans="2:10">
      <c r="B259" s="74">
        <v>369</v>
      </c>
      <c r="C259" s="52" t="s">
        <v>737</v>
      </c>
      <c r="D259" s="57" t="s">
        <v>327</v>
      </c>
      <c r="E259" s="62"/>
      <c r="F259" s="52"/>
      <c r="G259" s="87"/>
      <c r="H259" s="62"/>
      <c r="I259" s="52">
        <v>1654</v>
      </c>
      <c r="J259" s="113"/>
    </row>
    <row r="260" spans="2:10">
      <c r="B260" s="74">
        <v>380</v>
      </c>
      <c r="C260" s="52" t="s">
        <v>421</v>
      </c>
      <c r="D260" s="57" t="s">
        <v>325</v>
      </c>
      <c r="E260" s="62"/>
      <c r="F260" s="52"/>
      <c r="G260" s="87"/>
      <c r="H260" s="62"/>
      <c r="J260" s="113"/>
    </row>
    <row r="261" spans="2:10">
      <c r="B261" s="74">
        <v>381</v>
      </c>
      <c r="C261" s="52" t="s">
        <v>651</v>
      </c>
      <c r="D261" s="57" t="s">
        <v>332</v>
      </c>
      <c r="E261" s="62"/>
      <c r="F261" s="52"/>
      <c r="G261" s="87"/>
      <c r="H261" s="62"/>
      <c r="I261" s="52"/>
      <c r="J261" s="113"/>
    </row>
    <row r="262" spans="2:10">
      <c r="B262" s="74">
        <v>382</v>
      </c>
      <c r="C262" s="52" t="s">
        <v>652</v>
      </c>
      <c r="D262" s="57" t="s">
        <v>382</v>
      </c>
      <c r="E262" s="62"/>
      <c r="F262" s="52"/>
      <c r="G262" s="87"/>
      <c r="H262" s="62"/>
      <c r="I262" s="52"/>
      <c r="J262" s="113"/>
    </row>
    <row r="263" spans="2:10">
      <c r="B263" s="74">
        <v>383</v>
      </c>
      <c r="C263" s="52" t="s">
        <v>653</v>
      </c>
      <c r="D263" s="57" t="s">
        <v>295</v>
      </c>
      <c r="E263" s="62"/>
      <c r="F263" s="52"/>
      <c r="G263" s="87"/>
      <c r="H263" s="62"/>
      <c r="I263" s="52"/>
      <c r="J263" s="113"/>
    </row>
    <row r="264" spans="2:10">
      <c r="B264" s="74">
        <v>384</v>
      </c>
      <c r="C264" s="52" t="s">
        <v>2</v>
      </c>
      <c r="D264" s="57" t="s">
        <v>317</v>
      </c>
      <c r="E264" s="62">
        <v>44105</v>
      </c>
      <c r="F264" s="52">
        <v>1580</v>
      </c>
      <c r="G264" s="87" t="s">
        <v>195</v>
      </c>
      <c r="H264" s="62"/>
      <c r="I264" s="52"/>
      <c r="J264" s="113"/>
    </row>
    <row r="265" spans="2:10">
      <c r="B265" s="74">
        <v>385</v>
      </c>
      <c r="C265" s="52" t="s">
        <v>400</v>
      </c>
      <c r="D265" s="57" t="s">
        <v>314</v>
      </c>
      <c r="E265" s="66"/>
      <c r="F265" s="52">
        <v>1580</v>
      </c>
      <c r="G265" s="87"/>
      <c r="H265" s="62"/>
      <c r="I265" s="52"/>
      <c r="J265" s="113"/>
    </row>
    <row r="266" spans="2:10">
      <c r="B266" s="74">
        <v>392</v>
      </c>
      <c r="C266" s="52" t="s">
        <v>11</v>
      </c>
      <c r="D266" s="57" t="s">
        <v>341</v>
      </c>
      <c r="E266" s="66"/>
      <c r="F266" s="52"/>
      <c r="G266" s="87"/>
      <c r="H266" s="62"/>
      <c r="I266" s="52"/>
      <c r="J266" s="113"/>
    </row>
    <row r="267" spans="2:10">
      <c r="B267" s="74">
        <v>393</v>
      </c>
      <c r="C267" s="52" t="s">
        <v>2</v>
      </c>
      <c r="D267" s="57" t="s">
        <v>391</v>
      </c>
      <c r="E267" s="66"/>
      <c r="F267" s="52"/>
      <c r="G267" s="87"/>
      <c r="H267" s="62"/>
      <c r="I267" s="52"/>
      <c r="J267" s="113"/>
    </row>
    <row r="268" spans="2:10">
      <c r="B268" s="74">
        <v>394</v>
      </c>
      <c r="C268" s="52" t="s">
        <v>5</v>
      </c>
      <c r="D268" s="57" t="s">
        <v>398</v>
      </c>
      <c r="E268" s="62">
        <v>44542</v>
      </c>
      <c r="F268" s="52">
        <v>1629</v>
      </c>
      <c r="G268" s="87" t="s">
        <v>196</v>
      </c>
      <c r="H268" s="62"/>
      <c r="I268" s="52"/>
      <c r="J268" s="113"/>
    </row>
    <row r="269" spans="2:10">
      <c r="B269" s="74">
        <v>395</v>
      </c>
      <c r="C269" s="52" t="s">
        <v>657</v>
      </c>
      <c r="D269" s="57" t="s">
        <v>656</v>
      </c>
      <c r="E269" s="66"/>
      <c r="F269" s="52"/>
      <c r="G269" s="87"/>
      <c r="H269" s="62"/>
      <c r="I269" s="52"/>
      <c r="J269" s="113"/>
    </row>
    <row r="270" spans="2:10">
      <c r="B270" s="74">
        <v>398</v>
      </c>
      <c r="C270" s="52" t="s">
        <v>427</v>
      </c>
      <c r="D270" s="57" t="s">
        <v>326</v>
      </c>
      <c r="E270" s="66"/>
      <c r="F270" s="52"/>
      <c r="G270" s="87"/>
      <c r="H270" s="62"/>
      <c r="I270" s="52"/>
      <c r="J270" s="113"/>
    </row>
    <row r="271" spans="2:10">
      <c r="B271" s="74">
        <v>400</v>
      </c>
      <c r="C271" s="52" t="s">
        <v>13</v>
      </c>
      <c r="D271" s="57" t="s">
        <v>382</v>
      </c>
      <c r="E271" s="66"/>
      <c r="F271" s="52"/>
      <c r="G271" s="87"/>
      <c r="H271" s="62"/>
      <c r="I271" s="52"/>
      <c r="J271" s="113"/>
    </row>
    <row r="272" spans="2:10">
      <c r="B272" s="74">
        <v>401</v>
      </c>
      <c r="C272" s="52" t="s">
        <v>835</v>
      </c>
      <c r="D272" s="57" t="s">
        <v>454</v>
      </c>
      <c r="E272" s="66"/>
      <c r="F272" s="52"/>
      <c r="G272" s="87"/>
      <c r="H272" s="62"/>
      <c r="I272" s="52"/>
      <c r="J272" s="113"/>
    </row>
    <row r="273" spans="2:10">
      <c r="B273" s="74">
        <v>402</v>
      </c>
      <c r="C273" s="52" t="s">
        <v>307</v>
      </c>
      <c r="D273" s="57" t="s">
        <v>344</v>
      </c>
      <c r="E273" s="66"/>
      <c r="F273" s="52">
        <v>1620</v>
      </c>
      <c r="G273" s="87"/>
      <c r="H273" s="62"/>
      <c r="I273" s="52"/>
      <c r="J273" s="113"/>
    </row>
    <row r="274" spans="2:10">
      <c r="B274" s="74">
        <v>403</v>
      </c>
      <c r="C274" s="52" t="s">
        <v>401</v>
      </c>
      <c r="D274" s="57" t="s">
        <v>298</v>
      </c>
      <c r="E274" s="62">
        <v>44629</v>
      </c>
      <c r="F274" s="52">
        <v>1617</v>
      </c>
      <c r="G274" s="87"/>
      <c r="H274" s="62"/>
      <c r="I274" s="52"/>
      <c r="J274" s="113" t="s">
        <v>195</v>
      </c>
    </row>
    <row r="275" spans="2:10">
      <c r="B275" s="74">
        <v>440</v>
      </c>
      <c r="C275" s="52" t="s">
        <v>339</v>
      </c>
      <c r="D275" s="57" t="s">
        <v>219</v>
      </c>
      <c r="E275" s="66"/>
      <c r="F275" s="52"/>
      <c r="G275" s="87"/>
      <c r="H275" s="62"/>
      <c r="I275" s="52"/>
      <c r="J275" s="113" t="s">
        <v>195</v>
      </c>
    </row>
    <row r="276" spans="2:10">
      <c r="B276" s="74">
        <v>441</v>
      </c>
      <c r="C276" s="52" t="s">
        <v>658</v>
      </c>
      <c r="D276" s="57" t="s">
        <v>659</v>
      </c>
      <c r="E276" s="66"/>
      <c r="F276" s="52"/>
      <c r="G276" s="87"/>
      <c r="H276" s="62"/>
      <c r="I276" s="52"/>
      <c r="J276" s="113"/>
    </row>
    <row r="277" spans="2:10">
      <c r="B277" s="74">
        <v>442</v>
      </c>
      <c r="C277" s="52" t="s">
        <v>611</v>
      </c>
      <c r="D277" s="57" t="s">
        <v>299</v>
      </c>
      <c r="E277" s="66"/>
      <c r="F277" s="52"/>
      <c r="G277" s="87"/>
      <c r="H277" s="62"/>
      <c r="I277" s="52"/>
      <c r="J277" s="113"/>
    </row>
    <row r="278" spans="2:10">
      <c r="B278" s="74">
        <v>443</v>
      </c>
      <c r="C278" s="52" t="s">
        <v>660</v>
      </c>
      <c r="D278" s="57" t="s">
        <v>327</v>
      </c>
      <c r="E278" s="66"/>
      <c r="F278" s="52"/>
      <c r="G278" s="87"/>
      <c r="H278" s="62"/>
      <c r="I278" s="52"/>
      <c r="J278" s="113"/>
    </row>
    <row r="279" spans="2:10">
      <c r="B279" s="74">
        <v>444</v>
      </c>
      <c r="C279" s="52" t="s">
        <v>465</v>
      </c>
      <c r="D279" s="57" t="s">
        <v>661</v>
      </c>
      <c r="E279" s="62">
        <v>44442</v>
      </c>
      <c r="F279" s="52">
        <v>1613</v>
      </c>
      <c r="G279" s="87" t="s">
        <v>205</v>
      </c>
      <c r="H279" s="62">
        <v>44269</v>
      </c>
      <c r="I279" s="52">
        <v>1647</v>
      </c>
      <c r="J279" s="113" t="s">
        <v>205</v>
      </c>
    </row>
    <row r="280" spans="2:10">
      <c r="B280" s="74">
        <v>445</v>
      </c>
      <c r="C280" s="52" t="s">
        <v>10</v>
      </c>
      <c r="D280" s="57" t="s">
        <v>473</v>
      </c>
      <c r="E280" s="66"/>
      <c r="F280" s="52">
        <v>1622</v>
      </c>
      <c r="G280" s="87"/>
      <c r="H280" s="62"/>
      <c r="I280" s="52"/>
      <c r="J280" s="113" t="s">
        <v>205</v>
      </c>
    </row>
    <row r="281" spans="2:10">
      <c r="B281" s="74">
        <v>446</v>
      </c>
      <c r="C281" s="52" t="s">
        <v>616</v>
      </c>
      <c r="D281" s="57" t="s">
        <v>344</v>
      </c>
      <c r="E281" s="66"/>
      <c r="F281" s="52">
        <v>1629</v>
      </c>
      <c r="G281" s="87"/>
      <c r="H281" s="62"/>
      <c r="I281" s="52"/>
      <c r="J281" s="113"/>
    </row>
    <row r="282" spans="2:10">
      <c r="B282" s="74">
        <v>447</v>
      </c>
      <c r="C282" s="52" t="s">
        <v>662</v>
      </c>
      <c r="D282" s="57" t="s">
        <v>295</v>
      </c>
      <c r="E282" s="66"/>
      <c r="F282" s="52"/>
      <c r="G282" s="87"/>
      <c r="H282" s="62"/>
      <c r="I282" s="52"/>
      <c r="J282" s="113"/>
    </row>
    <row r="283" spans="2:10">
      <c r="B283" s="74">
        <v>448</v>
      </c>
      <c r="C283" s="52" t="s">
        <v>4</v>
      </c>
      <c r="D283" s="57" t="s">
        <v>402</v>
      </c>
      <c r="E283" s="66"/>
      <c r="F283" s="52">
        <v>1650</v>
      </c>
      <c r="G283" s="87"/>
      <c r="H283" s="62"/>
      <c r="I283" s="52"/>
      <c r="J283" s="113" t="s">
        <v>195</v>
      </c>
    </row>
    <row r="284" spans="2:10">
      <c r="B284" s="74">
        <v>449</v>
      </c>
      <c r="C284" s="52" t="s">
        <v>403</v>
      </c>
      <c r="D284" s="57" t="s">
        <v>298</v>
      </c>
      <c r="E284" s="66"/>
      <c r="F284" s="52">
        <v>1650</v>
      </c>
      <c r="G284" s="87"/>
      <c r="H284" s="62"/>
      <c r="I284" s="52"/>
      <c r="J284" s="113" t="s">
        <v>195</v>
      </c>
    </row>
    <row r="285" spans="2:10">
      <c r="B285" s="74">
        <v>456</v>
      </c>
      <c r="C285" s="52" t="s">
        <v>442</v>
      </c>
      <c r="D285" s="57" t="s">
        <v>328</v>
      </c>
      <c r="E285" s="62">
        <v>44210</v>
      </c>
      <c r="F285" s="52">
        <v>1646</v>
      </c>
      <c r="G285" s="87" t="s">
        <v>663</v>
      </c>
      <c r="H285" s="62"/>
      <c r="I285" s="52"/>
      <c r="J285" s="113"/>
    </row>
    <row r="286" spans="2:10">
      <c r="B286" s="74">
        <v>457</v>
      </c>
      <c r="C286" s="52" t="s">
        <v>664</v>
      </c>
      <c r="D286" s="57" t="s">
        <v>326</v>
      </c>
      <c r="E286" s="66"/>
      <c r="F286" s="52">
        <v>1643</v>
      </c>
      <c r="G286" s="87"/>
      <c r="H286" s="62"/>
      <c r="I286" s="52"/>
      <c r="J286" s="113"/>
    </row>
    <row r="287" spans="2:10">
      <c r="B287" s="74">
        <v>458</v>
      </c>
      <c r="C287" s="52" t="s">
        <v>614</v>
      </c>
      <c r="D287" s="57" t="s">
        <v>320</v>
      </c>
      <c r="E287" s="66"/>
      <c r="F287" s="52"/>
      <c r="G287" s="87"/>
      <c r="H287" s="62"/>
      <c r="I287" s="52"/>
      <c r="J287" s="113"/>
    </row>
    <row r="288" spans="2:10">
      <c r="B288" s="74">
        <v>459</v>
      </c>
      <c r="C288" s="52" t="s">
        <v>665</v>
      </c>
      <c r="D288" s="57" t="s">
        <v>303</v>
      </c>
      <c r="E288" s="66"/>
      <c r="F288" s="52"/>
      <c r="G288" s="87"/>
      <c r="H288" s="62"/>
      <c r="I288" s="52"/>
      <c r="J288" s="113"/>
    </row>
    <row r="289" spans="2:10">
      <c r="B289" s="74">
        <v>462</v>
      </c>
      <c r="C289" s="52" t="s">
        <v>617</v>
      </c>
      <c r="D289" s="57" t="s">
        <v>315</v>
      </c>
      <c r="E289" s="66"/>
      <c r="F289" s="52"/>
      <c r="G289" s="57"/>
      <c r="H289" s="62">
        <v>44378</v>
      </c>
      <c r="I289" s="52">
        <v>1683</v>
      </c>
      <c r="J289" s="113" t="s">
        <v>618</v>
      </c>
    </row>
    <row r="290" spans="2:10">
      <c r="B290" s="74">
        <v>463</v>
      </c>
      <c r="C290" s="52" t="s">
        <v>666</v>
      </c>
      <c r="D290" s="57" t="s">
        <v>667</v>
      </c>
      <c r="E290" s="66"/>
      <c r="F290" s="52"/>
      <c r="G290" s="57"/>
      <c r="H290" s="62">
        <v>44378</v>
      </c>
      <c r="I290" s="52">
        <v>1683</v>
      </c>
      <c r="J290" s="113" t="s">
        <v>618</v>
      </c>
    </row>
    <row r="291" spans="2:10">
      <c r="B291" s="74">
        <v>470</v>
      </c>
      <c r="C291" s="52" t="s">
        <v>511</v>
      </c>
      <c r="D291" s="57" t="s">
        <v>419</v>
      </c>
      <c r="E291" s="66"/>
      <c r="F291" s="52"/>
      <c r="G291" s="57"/>
      <c r="H291" s="62"/>
      <c r="I291" s="52"/>
      <c r="J291" s="113"/>
    </row>
    <row r="292" spans="2:10">
      <c r="B292" s="74">
        <v>471</v>
      </c>
      <c r="C292" s="52" t="s">
        <v>668</v>
      </c>
      <c r="D292" s="57" t="s">
        <v>324</v>
      </c>
      <c r="E292" s="66"/>
      <c r="F292" s="52"/>
      <c r="G292" s="57"/>
      <c r="H292" s="62"/>
      <c r="I292" s="52"/>
      <c r="J292" s="113"/>
    </row>
    <row r="293" spans="2:10">
      <c r="B293" s="74">
        <v>512</v>
      </c>
      <c r="C293" s="52" t="s">
        <v>1</v>
      </c>
      <c r="D293" s="57" t="s">
        <v>344</v>
      </c>
      <c r="E293" s="66"/>
      <c r="F293" s="52">
        <v>1600</v>
      </c>
      <c r="G293" s="87" t="s">
        <v>198</v>
      </c>
      <c r="H293" s="62"/>
      <c r="I293" s="52"/>
      <c r="J293" s="113"/>
    </row>
    <row r="294" spans="2:10">
      <c r="B294" s="74">
        <v>513</v>
      </c>
      <c r="C294" s="52" t="s">
        <v>345</v>
      </c>
      <c r="D294" s="57" t="s">
        <v>346</v>
      </c>
      <c r="E294" s="66"/>
      <c r="F294" s="52">
        <v>1600</v>
      </c>
      <c r="G294" s="57"/>
      <c r="H294" s="62"/>
      <c r="I294" s="52"/>
      <c r="J294" s="114"/>
    </row>
    <row r="295" spans="2:10">
      <c r="B295" s="74">
        <v>524</v>
      </c>
      <c r="C295" s="52" t="s">
        <v>380</v>
      </c>
      <c r="D295" s="57" t="s">
        <v>353</v>
      </c>
      <c r="E295" s="66"/>
      <c r="F295" s="52"/>
      <c r="G295" s="57"/>
      <c r="H295" s="62"/>
      <c r="I295" s="52"/>
      <c r="J295" s="114"/>
    </row>
    <row r="296" spans="2:10">
      <c r="B296" s="74">
        <v>525</v>
      </c>
      <c r="C296" s="52" t="s">
        <v>630</v>
      </c>
      <c r="D296" s="57" t="s">
        <v>326</v>
      </c>
      <c r="E296" s="66"/>
      <c r="F296" s="52"/>
      <c r="G296" s="57"/>
      <c r="H296" s="62"/>
      <c r="I296" s="52"/>
      <c r="J296" s="114"/>
    </row>
    <row r="297" spans="2:10">
      <c r="B297" s="74">
        <v>526</v>
      </c>
      <c r="C297" s="52" t="s">
        <v>631</v>
      </c>
      <c r="D297" s="57" t="s">
        <v>317</v>
      </c>
      <c r="E297" s="66"/>
      <c r="F297" s="52"/>
      <c r="G297" s="57"/>
      <c r="H297" s="62"/>
      <c r="I297" s="52"/>
      <c r="J297" s="114"/>
    </row>
    <row r="298" spans="2:10">
      <c r="B298" s="74">
        <v>527</v>
      </c>
      <c r="C298" s="52" t="s">
        <v>632</v>
      </c>
      <c r="D298" s="57" t="s">
        <v>298</v>
      </c>
      <c r="E298" s="66"/>
      <c r="F298" s="52"/>
      <c r="G298" s="57"/>
      <c r="H298" s="62"/>
      <c r="I298" s="52"/>
      <c r="J298" s="114"/>
    </row>
    <row r="299" spans="2:10">
      <c r="B299" s="74">
        <v>536</v>
      </c>
      <c r="C299" s="52" t="s">
        <v>297</v>
      </c>
      <c r="D299" s="57" t="s">
        <v>315</v>
      </c>
      <c r="E299" s="66"/>
      <c r="F299" s="52">
        <v>1610</v>
      </c>
      <c r="G299" s="57"/>
      <c r="H299" s="62"/>
      <c r="I299" s="52"/>
      <c r="J299" s="113" t="s">
        <v>195</v>
      </c>
    </row>
    <row r="300" spans="2:10">
      <c r="B300" s="74">
        <v>537</v>
      </c>
      <c r="C300" s="52" t="s">
        <v>347</v>
      </c>
      <c r="D300" s="57" t="s">
        <v>348</v>
      </c>
      <c r="E300" s="66"/>
      <c r="F300" s="52">
        <v>1610</v>
      </c>
      <c r="G300" s="57"/>
      <c r="H300" s="62"/>
      <c r="I300" s="52"/>
      <c r="J300" s="113" t="s">
        <v>195</v>
      </c>
    </row>
    <row r="301" spans="2:10">
      <c r="B301" s="74">
        <v>538</v>
      </c>
      <c r="C301" s="52" t="s">
        <v>349</v>
      </c>
      <c r="D301" s="57" t="s">
        <v>315</v>
      </c>
      <c r="E301" s="66"/>
      <c r="F301" s="52">
        <v>1620</v>
      </c>
      <c r="G301" s="57"/>
      <c r="H301" s="62"/>
      <c r="I301" s="52"/>
      <c r="J301" s="113" t="s">
        <v>195</v>
      </c>
    </row>
    <row r="302" spans="2:10">
      <c r="B302" s="74">
        <v>539</v>
      </c>
      <c r="C302" s="52" t="s">
        <v>350</v>
      </c>
      <c r="D302" s="57" t="s">
        <v>324</v>
      </c>
      <c r="E302" s="66"/>
      <c r="F302" s="52">
        <v>1620</v>
      </c>
      <c r="G302" s="57"/>
      <c r="H302" s="62"/>
      <c r="I302" s="52"/>
      <c r="J302" s="113" t="s">
        <v>195</v>
      </c>
    </row>
    <row r="303" spans="2:10">
      <c r="B303" s="74">
        <v>540</v>
      </c>
      <c r="C303" s="52" t="s">
        <v>406</v>
      </c>
      <c r="D303" s="57" t="s">
        <v>344</v>
      </c>
      <c r="E303" s="66"/>
      <c r="F303" s="52">
        <v>1620</v>
      </c>
      <c r="G303" s="57"/>
      <c r="H303" s="62"/>
      <c r="I303" s="52"/>
      <c r="J303" s="114"/>
    </row>
    <row r="304" spans="2:10">
      <c r="B304" s="74">
        <v>541</v>
      </c>
      <c r="C304" s="52" t="s">
        <v>351</v>
      </c>
      <c r="D304" s="57" t="s">
        <v>298</v>
      </c>
      <c r="E304" s="66"/>
      <c r="F304" s="52">
        <v>1620</v>
      </c>
      <c r="G304" s="57"/>
      <c r="H304" s="62"/>
      <c r="I304" s="52"/>
      <c r="J304" s="114"/>
    </row>
    <row r="305" spans="2:10">
      <c r="B305" s="74">
        <v>542</v>
      </c>
      <c r="C305" s="52" t="s">
        <v>383</v>
      </c>
      <c r="D305" s="57" t="s">
        <v>344</v>
      </c>
      <c r="E305" s="66"/>
      <c r="F305" s="52">
        <v>1620</v>
      </c>
      <c r="G305" s="57"/>
      <c r="H305" s="62"/>
      <c r="I305" s="52"/>
      <c r="J305" s="114"/>
    </row>
    <row r="306" spans="2:10">
      <c r="B306" s="74">
        <v>544</v>
      </c>
      <c r="C306" s="52" t="s">
        <v>9</v>
      </c>
      <c r="D306" s="57" t="s">
        <v>352</v>
      </c>
      <c r="E306" s="66"/>
      <c r="F306" s="52">
        <v>1600</v>
      </c>
      <c r="G306" s="57"/>
      <c r="H306" s="62"/>
      <c r="I306" s="52"/>
      <c r="J306" s="114"/>
    </row>
    <row r="307" spans="2:10">
      <c r="B307" s="74">
        <v>546</v>
      </c>
      <c r="C307" s="52" t="s">
        <v>353</v>
      </c>
      <c r="D307" s="57" t="s">
        <v>312</v>
      </c>
      <c r="E307" s="66"/>
      <c r="F307" s="52">
        <v>1610</v>
      </c>
      <c r="G307" s="57"/>
      <c r="H307" s="62"/>
      <c r="I307" s="52"/>
      <c r="J307" s="114"/>
    </row>
    <row r="308" spans="2:10">
      <c r="B308" s="74">
        <v>547</v>
      </c>
      <c r="C308" s="52" t="s">
        <v>354</v>
      </c>
      <c r="D308" s="57" t="s">
        <v>314</v>
      </c>
      <c r="E308" s="66"/>
      <c r="F308" s="52">
        <v>1610</v>
      </c>
      <c r="G308" s="57"/>
      <c r="H308" s="62"/>
      <c r="I308" s="52"/>
      <c r="J308" s="114"/>
    </row>
    <row r="309" spans="2:10">
      <c r="B309" s="74">
        <v>550</v>
      </c>
      <c r="C309" s="52" t="s">
        <v>386</v>
      </c>
      <c r="D309" s="57" t="s">
        <v>474</v>
      </c>
      <c r="E309" s="66"/>
      <c r="F309" s="52"/>
      <c r="G309" s="57"/>
      <c r="H309" s="62"/>
      <c r="I309" s="52"/>
      <c r="J309" s="114"/>
    </row>
    <row r="310" spans="2:10">
      <c r="B310" s="74">
        <v>551</v>
      </c>
      <c r="C310" s="52" t="s">
        <v>633</v>
      </c>
      <c r="D310" s="57" t="s">
        <v>634</v>
      </c>
      <c r="E310" s="66"/>
      <c r="F310" s="52"/>
      <c r="G310" s="57"/>
      <c r="H310" s="62"/>
      <c r="I310" s="52"/>
      <c r="J310" s="114"/>
    </row>
    <row r="311" spans="2:10">
      <c r="B311" s="74">
        <v>576</v>
      </c>
      <c r="C311" s="52" t="s">
        <v>5</v>
      </c>
      <c r="D311" s="57" t="s">
        <v>355</v>
      </c>
      <c r="E311" s="66"/>
      <c r="F311" s="52">
        <v>1630</v>
      </c>
      <c r="G311" s="57"/>
      <c r="H311" s="62"/>
      <c r="I311" s="52"/>
      <c r="J311" s="114"/>
    </row>
    <row r="312" spans="2:10">
      <c r="B312" s="74">
        <v>577</v>
      </c>
      <c r="C312" s="52" t="s">
        <v>349</v>
      </c>
      <c r="D312" s="57" t="s">
        <v>324</v>
      </c>
      <c r="E312" s="66"/>
      <c r="F312" s="52">
        <v>1630</v>
      </c>
      <c r="G312" s="57"/>
      <c r="H312" s="62"/>
      <c r="I312" s="52"/>
      <c r="J312" s="114"/>
    </row>
    <row r="313" spans="2:10">
      <c r="B313" s="74">
        <v>584</v>
      </c>
      <c r="C313" s="52" t="s">
        <v>17</v>
      </c>
      <c r="D313" s="57" t="s">
        <v>356</v>
      </c>
      <c r="E313" s="66"/>
      <c r="F313" s="52">
        <v>1640</v>
      </c>
      <c r="G313" s="57"/>
      <c r="H313" s="62"/>
      <c r="I313" s="52"/>
      <c r="J313" s="114"/>
    </row>
    <row r="314" spans="2:10">
      <c r="B314" s="74">
        <v>585</v>
      </c>
      <c r="C314" s="52" t="s">
        <v>357</v>
      </c>
      <c r="D314" s="57" t="s">
        <v>316</v>
      </c>
      <c r="E314" s="66"/>
      <c r="F314" s="52">
        <v>1640</v>
      </c>
      <c r="G314" s="57"/>
      <c r="H314" s="62"/>
      <c r="I314" s="52"/>
      <c r="J314" s="114"/>
    </row>
    <row r="315" spans="2:10">
      <c r="B315" s="74">
        <v>586</v>
      </c>
      <c r="C315" s="52" t="s">
        <v>20</v>
      </c>
      <c r="D315" s="57" t="s">
        <v>328</v>
      </c>
      <c r="E315" s="66"/>
      <c r="F315" s="52">
        <v>1640</v>
      </c>
      <c r="G315" s="57"/>
      <c r="H315" s="62"/>
      <c r="I315" s="52"/>
      <c r="J315" s="114"/>
    </row>
    <row r="316" spans="2:10">
      <c r="B316" s="74">
        <v>587</v>
      </c>
      <c r="C316" s="52" t="s">
        <v>482</v>
      </c>
      <c r="D316" s="57" t="s">
        <v>295</v>
      </c>
      <c r="E316" s="66"/>
      <c r="F316" s="52">
        <v>1640</v>
      </c>
      <c r="G316" s="57"/>
      <c r="H316" s="62"/>
      <c r="I316" s="52"/>
      <c r="J316" s="114"/>
    </row>
    <row r="317" spans="2:10">
      <c r="B317" s="74">
        <v>588</v>
      </c>
      <c r="C317" s="52" t="s">
        <v>19</v>
      </c>
      <c r="D317" s="57" t="s">
        <v>358</v>
      </c>
      <c r="E317" s="66"/>
      <c r="F317" s="52">
        <v>1640</v>
      </c>
      <c r="G317" s="57"/>
      <c r="H317" s="62"/>
      <c r="I317" s="52"/>
      <c r="J317" s="114"/>
    </row>
    <row r="318" spans="2:10">
      <c r="B318" s="74">
        <v>589</v>
      </c>
      <c r="C318" s="52" t="s">
        <v>359</v>
      </c>
      <c r="D318" s="57" t="s">
        <v>327</v>
      </c>
      <c r="E318" s="66"/>
      <c r="F318" s="52">
        <v>1640</v>
      </c>
      <c r="G318" s="57"/>
      <c r="H318" s="62"/>
      <c r="I318" s="52"/>
      <c r="J318" s="114"/>
    </row>
    <row r="319" spans="2:10">
      <c r="B319" s="74">
        <v>590</v>
      </c>
      <c r="C319" s="52" t="s">
        <v>360</v>
      </c>
      <c r="D319" s="57" t="s">
        <v>328</v>
      </c>
      <c r="E319" s="66"/>
      <c r="F319" s="52">
        <v>1640</v>
      </c>
      <c r="G319" s="57"/>
      <c r="H319" s="62"/>
      <c r="I319" s="52"/>
      <c r="J319" s="114"/>
    </row>
    <row r="320" spans="2:10">
      <c r="B320" s="74">
        <v>591</v>
      </c>
      <c r="C320" s="52" t="s">
        <v>401</v>
      </c>
      <c r="D320" s="57" t="s">
        <v>295</v>
      </c>
      <c r="E320" s="66"/>
      <c r="F320" s="52">
        <v>1640</v>
      </c>
      <c r="G320" s="57"/>
      <c r="H320" s="62"/>
      <c r="I320" s="52"/>
      <c r="J320" s="114"/>
    </row>
    <row r="321" spans="2:10">
      <c r="B321" s="74">
        <v>592</v>
      </c>
      <c r="C321" s="52" t="s">
        <v>15</v>
      </c>
      <c r="D321" s="57" t="s">
        <v>361</v>
      </c>
      <c r="E321" s="66"/>
      <c r="F321" s="52">
        <v>1640</v>
      </c>
      <c r="G321" s="57"/>
      <c r="H321" s="62"/>
      <c r="I321" s="52"/>
      <c r="J321" s="114"/>
    </row>
    <row r="322" spans="2:10">
      <c r="B322" s="74">
        <v>594</v>
      </c>
      <c r="C322" s="52" t="s">
        <v>362</v>
      </c>
      <c r="D322" s="57" t="s">
        <v>325</v>
      </c>
      <c r="E322" s="66"/>
      <c r="F322" s="52">
        <v>1640</v>
      </c>
      <c r="G322" s="57"/>
      <c r="H322" s="62"/>
      <c r="I322" s="52"/>
      <c r="J322" s="114"/>
    </row>
    <row r="323" spans="2:10">
      <c r="B323" s="74">
        <v>595</v>
      </c>
      <c r="C323" s="52" t="s">
        <v>363</v>
      </c>
      <c r="D323" s="57" t="s">
        <v>364</v>
      </c>
      <c r="E323" s="66"/>
      <c r="F323" s="52">
        <v>1640</v>
      </c>
      <c r="G323" s="57"/>
      <c r="H323" s="62"/>
      <c r="I323" s="52"/>
      <c r="J323" s="114"/>
    </row>
    <row r="324" spans="2:10">
      <c r="B324" s="74">
        <v>600</v>
      </c>
      <c r="C324" s="52" t="s">
        <v>305</v>
      </c>
      <c r="D324" s="57" t="s">
        <v>314</v>
      </c>
      <c r="E324" s="66"/>
      <c r="F324" s="52"/>
      <c r="G324" s="57"/>
      <c r="H324" s="62">
        <v>44308</v>
      </c>
      <c r="I324" s="52">
        <v>1670</v>
      </c>
      <c r="J324" s="113" t="s">
        <v>209</v>
      </c>
    </row>
    <row r="325" spans="2:10">
      <c r="B325" s="74">
        <v>601</v>
      </c>
      <c r="C325" s="52" t="s">
        <v>635</v>
      </c>
      <c r="D325" s="57" t="s">
        <v>314</v>
      </c>
      <c r="E325" s="66"/>
      <c r="F325" s="52"/>
      <c r="G325" s="57"/>
      <c r="H325" s="62">
        <v>44308</v>
      </c>
      <c r="I325" s="52">
        <v>1670</v>
      </c>
      <c r="J325" s="113" t="s">
        <v>209</v>
      </c>
    </row>
    <row r="326" spans="2:10">
      <c r="B326" s="74">
        <v>602</v>
      </c>
      <c r="C326" s="52" t="s">
        <v>621</v>
      </c>
      <c r="D326" s="57" t="s">
        <v>219</v>
      </c>
      <c r="E326" s="66"/>
      <c r="F326" s="52"/>
      <c r="G326" s="57"/>
      <c r="H326" s="62"/>
      <c r="I326" s="52"/>
      <c r="J326" s="113"/>
    </row>
    <row r="327" spans="2:10">
      <c r="B327" s="74">
        <v>603</v>
      </c>
      <c r="C327" s="52" t="s">
        <v>638</v>
      </c>
      <c r="D327" s="57" t="s">
        <v>301</v>
      </c>
      <c r="E327" s="66"/>
      <c r="F327" s="52"/>
      <c r="G327" s="57"/>
      <c r="H327" s="62"/>
      <c r="I327" s="52"/>
      <c r="J327" s="113"/>
    </row>
    <row r="328" spans="2:10">
      <c r="B328" s="74">
        <v>608</v>
      </c>
      <c r="C328" s="52" t="s">
        <v>10</v>
      </c>
      <c r="D328" s="57" t="s">
        <v>365</v>
      </c>
      <c r="E328" s="62">
        <v>43985</v>
      </c>
      <c r="F328" s="52">
        <v>1590</v>
      </c>
      <c r="G328" s="87" t="s">
        <v>195</v>
      </c>
      <c r="H328" s="62"/>
      <c r="I328" s="52"/>
      <c r="J328" s="113" t="s">
        <v>195</v>
      </c>
    </row>
    <row r="329" spans="2:10">
      <c r="B329" s="74">
        <v>609</v>
      </c>
      <c r="C329" s="52" t="s">
        <v>366</v>
      </c>
      <c r="D329" s="57" t="s">
        <v>316</v>
      </c>
      <c r="E329" s="66"/>
      <c r="F329" s="52">
        <v>1590</v>
      </c>
      <c r="G329" s="57"/>
      <c r="H329" s="62"/>
      <c r="I329" s="52"/>
      <c r="J329" s="113" t="s">
        <v>195</v>
      </c>
    </row>
    <row r="330" spans="2:10">
      <c r="B330" s="74">
        <v>610</v>
      </c>
      <c r="C330" s="52" t="s">
        <v>349</v>
      </c>
      <c r="D330" s="57" t="s">
        <v>344</v>
      </c>
      <c r="E330" s="66"/>
      <c r="F330" s="52">
        <v>1600</v>
      </c>
      <c r="G330" s="57"/>
      <c r="H330" s="62"/>
      <c r="I330" s="52"/>
      <c r="J330" s="113" t="s">
        <v>195</v>
      </c>
    </row>
    <row r="331" spans="2:10">
      <c r="B331" s="74">
        <v>611</v>
      </c>
      <c r="C331" s="52" t="s">
        <v>351</v>
      </c>
      <c r="D331" s="57" t="s">
        <v>301</v>
      </c>
      <c r="E331" s="66"/>
      <c r="F331" s="52">
        <v>1600</v>
      </c>
      <c r="G331" s="57"/>
      <c r="H331" s="62"/>
      <c r="I331" s="52"/>
      <c r="J331" s="113" t="s">
        <v>195</v>
      </c>
    </row>
    <row r="332" spans="2:10">
      <c r="B332" s="74">
        <v>612</v>
      </c>
      <c r="C332" s="52" t="s">
        <v>367</v>
      </c>
      <c r="D332" s="57" t="s">
        <v>314</v>
      </c>
      <c r="E332" s="66"/>
      <c r="F332" s="52">
        <v>1590</v>
      </c>
      <c r="G332" s="57"/>
      <c r="H332" s="62"/>
      <c r="I332" s="52"/>
      <c r="J332" s="113" t="s">
        <v>195</v>
      </c>
    </row>
    <row r="333" spans="2:10">
      <c r="B333" s="74">
        <v>613</v>
      </c>
      <c r="C333" s="52" t="s">
        <v>368</v>
      </c>
      <c r="D333" s="57" t="s">
        <v>369</v>
      </c>
      <c r="E333" s="66"/>
      <c r="F333" s="52">
        <v>1590</v>
      </c>
      <c r="G333" s="57"/>
      <c r="H333" s="62"/>
      <c r="I333" s="52"/>
      <c r="J333" s="113" t="s">
        <v>195</v>
      </c>
    </row>
    <row r="334" spans="2:10">
      <c r="B334" s="74">
        <v>614</v>
      </c>
      <c r="C334" s="52" t="s">
        <v>357</v>
      </c>
      <c r="D334" s="57" t="s">
        <v>315</v>
      </c>
      <c r="E334" s="66"/>
      <c r="F334" s="52">
        <v>1610</v>
      </c>
      <c r="G334" s="57"/>
      <c r="H334" s="62"/>
      <c r="I334" s="52"/>
      <c r="J334" s="113" t="s">
        <v>195</v>
      </c>
    </row>
    <row r="335" spans="2:10">
      <c r="B335" s="74">
        <v>615</v>
      </c>
      <c r="C335" s="52" t="s">
        <v>370</v>
      </c>
      <c r="D335" s="57" t="s">
        <v>327</v>
      </c>
      <c r="E335" s="66"/>
      <c r="F335" s="52">
        <v>1610</v>
      </c>
      <c r="G335" s="57"/>
      <c r="H335" s="62"/>
      <c r="I335" s="52"/>
      <c r="J335" s="113" t="s">
        <v>195</v>
      </c>
    </row>
    <row r="336" spans="2:10">
      <c r="B336" s="74">
        <v>616</v>
      </c>
      <c r="C336" s="52" t="s">
        <v>307</v>
      </c>
      <c r="D336" s="57" t="s">
        <v>414</v>
      </c>
      <c r="E336" s="62">
        <v>44470</v>
      </c>
      <c r="F336" s="52">
        <v>1613</v>
      </c>
      <c r="G336" s="87" t="s">
        <v>195</v>
      </c>
      <c r="H336" s="62">
        <v>44503</v>
      </c>
      <c r="I336" s="52">
        <v>1643</v>
      </c>
      <c r="J336" s="113" t="s">
        <v>195</v>
      </c>
    </row>
    <row r="337" spans="2:10">
      <c r="B337" s="74">
        <v>617</v>
      </c>
      <c r="C337" s="52" t="s">
        <v>363</v>
      </c>
      <c r="D337" s="57" t="s">
        <v>458</v>
      </c>
      <c r="E337" s="66"/>
      <c r="F337" s="52"/>
      <c r="G337" s="57"/>
      <c r="H337" s="62">
        <v>44503</v>
      </c>
      <c r="I337" s="52">
        <v>1643</v>
      </c>
      <c r="J337" s="113" t="s">
        <v>195</v>
      </c>
    </row>
    <row r="338" spans="2:10">
      <c r="B338" s="74">
        <v>618</v>
      </c>
      <c r="C338" s="52" t="s">
        <v>11</v>
      </c>
      <c r="D338" s="57" t="s">
        <v>639</v>
      </c>
      <c r="E338" s="66"/>
      <c r="F338" s="52"/>
      <c r="G338" s="57"/>
      <c r="H338" s="62"/>
      <c r="I338" s="52"/>
      <c r="J338" s="113"/>
    </row>
    <row r="339" spans="2:10">
      <c r="B339" s="74">
        <v>619</v>
      </c>
      <c r="C339" s="52" t="s">
        <v>640</v>
      </c>
      <c r="D339" s="57" t="s">
        <v>391</v>
      </c>
      <c r="E339" s="66"/>
      <c r="F339" s="52"/>
      <c r="G339" s="57"/>
      <c r="H339" s="62"/>
      <c r="I339" s="52"/>
      <c r="J339" s="113"/>
    </row>
    <row r="340" spans="2:10">
      <c r="B340" s="74">
        <v>622</v>
      </c>
      <c r="C340" s="52" t="s">
        <v>349</v>
      </c>
      <c r="D340" s="57" t="s">
        <v>219</v>
      </c>
      <c r="E340" s="66"/>
      <c r="F340" s="52"/>
      <c r="G340" s="57"/>
      <c r="H340" s="62"/>
      <c r="I340" s="52"/>
      <c r="J340" s="113"/>
    </row>
    <row r="341" spans="2:10">
      <c r="B341" s="74">
        <v>623</v>
      </c>
      <c r="C341" s="52" t="s">
        <v>489</v>
      </c>
      <c r="D341" s="57" t="s">
        <v>490</v>
      </c>
      <c r="E341" s="66"/>
      <c r="F341" s="52"/>
      <c r="G341" s="57"/>
      <c r="H341" s="62"/>
      <c r="I341" s="52"/>
      <c r="J341" s="113"/>
    </row>
    <row r="342" spans="2:10">
      <c r="B342" s="74">
        <v>624</v>
      </c>
      <c r="C342" s="52" t="s">
        <v>318</v>
      </c>
      <c r="D342" s="57" t="s">
        <v>325</v>
      </c>
      <c r="E342" s="66"/>
      <c r="F342" s="52">
        <v>1604</v>
      </c>
      <c r="G342" s="57"/>
      <c r="H342" s="62"/>
      <c r="I342" s="52"/>
      <c r="J342" s="113"/>
    </row>
    <row r="343" spans="2:10">
      <c r="B343" s="74">
        <v>625</v>
      </c>
      <c r="C343" s="52" t="s">
        <v>350</v>
      </c>
      <c r="D343" s="57" t="s">
        <v>327</v>
      </c>
      <c r="E343" s="66"/>
      <c r="F343" s="52">
        <v>1602</v>
      </c>
      <c r="G343" s="57"/>
      <c r="H343" s="62"/>
      <c r="I343" s="52"/>
      <c r="J343" s="113"/>
    </row>
    <row r="344" spans="2:10">
      <c r="B344" s="74">
        <v>640</v>
      </c>
      <c r="C344" s="52" t="s">
        <v>3</v>
      </c>
      <c r="D344" s="57" t="s">
        <v>315</v>
      </c>
      <c r="E344" s="66"/>
      <c r="F344" s="52"/>
      <c r="G344" s="57"/>
      <c r="H344" s="62">
        <v>44351</v>
      </c>
      <c r="I344" s="52">
        <v>1647</v>
      </c>
      <c r="J344" s="113" t="s">
        <v>623</v>
      </c>
    </row>
    <row r="345" spans="2:10">
      <c r="B345" s="74">
        <v>641</v>
      </c>
      <c r="C345" s="52" t="s">
        <v>641</v>
      </c>
      <c r="D345" s="57" t="s">
        <v>316</v>
      </c>
      <c r="E345" s="62">
        <v>44285</v>
      </c>
      <c r="F345" s="52">
        <v>1623</v>
      </c>
      <c r="G345" s="87" t="s">
        <v>623</v>
      </c>
      <c r="H345" s="62">
        <v>44351</v>
      </c>
      <c r="I345" s="52">
        <v>1647</v>
      </c>
      <c r="J345" s="113" t="s">
        <v>623</v>
      </c>
    </row>
    <row r="346" spans="2:10">
      <c r="B346" s="74">
        <v>674</v>
      </c>
      <c r="C346" s="52" t="s">
        <v>349</v>
      </c>
      <c r="D346" s="57" t="s">
        <v>219</v>
      </c>
      <c r="E346" s="66"/>
      <c r="F346" s="52">
        <v>1600</v>
      </c>
      <c r="G346" s="57"/>
      <c r="H346" s="62"/>
      <c r="I346" s="52"/>
      <c r="J346" s="114"/>
    </row>
    <row r="347" spans="2:10">
      <c r="B347" s="74">
        <v>675</v>
      </c>
      <c r="C347" s="52" t="s">
        <v>489</v>
      </c>
      <c r="D347" s="57" t="s">
        <v>490</v>
      </c>
      <c r="E347" s="66"/>
      <c r="F347" s="52">
        <v>1600</v>
      </c>
      <c r="G347" s="57"/>
      <c r="H347" s="62"/>
      <c r="I347" s="52"/>
      <c r="J347" s="114"/>
    </row>
    <row r="348" spans="2:10">
      <c r="B348" s="74">
        <v>676</v>
      </c>
      <c r="C348" s="52" t="s">
        <v>307</v>
      </c>
      <c r="D348" s="57" t="s">
        <v>414</v>
      </c>
      <c r="E348" s="66"/>
      <c r="F348" s="52">
        <v>1630</v>
      </c>
      <c r="G348" s="57"/>
      <c r="H348" s="62"/>
      <c r="I348" s="52"/>
      <c r="J348" s="113" t="s">
        <v>195</v>
      </c>
    </row>
    <row r="349" spans="2:10">
      <c r="B349" s="74">
        <v>677</v>
      </c>
      <c r="C349" s="52" t="s">
        <v>363</v>
      </c>
      <c r="D349" s="57" t="s">
        <v>458</v>
      </c>
      <c r="E349" s="66"/>
      <c r="F349" s="52">
        <v>1630</v>
      </c>
      <c r="G349" s="57"/>
      <c r="H349" s="62"/>
      <c r="I349" s="52"/>
      <c r="J349" s="113" t="s">
        <v>195</v>
      </c>
    </row>
    <row r="350" spans="2:10">
      <c r="B350" s="74">
        <v>736</v>
      </c>
      <c r="C350" s="52" t="s">
        <v>12</v>
      </c>
      <c r="D350" s="57" t="s">
        <v>485</v>
      </c>
      <c r="E350" s="62">
        <v>44337</v>
      </c>
      <c r="F350" s="52">
        <v>1601</v>
      </c>
      <c r="G350" s="87" t="s">
        <v>738</v>
      </c>
      <c r="H350" s="62"/>
      <c r="I350" s="52"/>
      <c r="J350" s="113"/>
    </row>
    <row r="351" spans="2:10">
      <c r="B351" s="74">
        <v>727</v>
      </c>
      <c r="C351" s="52" t="s">
        <v>739</v>
      </c>
      <c r="D351" s="57" t="s">
        <v>326</v>
      </c>
      <c r="E351" s="66"/>
      <c r="F351" s="52"/>
      <c r="G351" s="57"/>
      <c r="H351" s="62"/>
      <c r="I351" s="52"/>
      <c r="J351" s="113"/>
    </row>
    <row r="352" spans="2:10">
      <c r="B352" s="74">
        <v>768</v>
      </c>
      <c r="C352" s="52" t="s">
        <v>2</v>
      </c>
      <c r="D352" s="57" t="s">
        <v>219</v>
      </c>
      <c r="E352" s="62">
        <v>43952</v>
      </c>
      <c r="F352" s="52">
        <v>1563</v>
      </c>
      <c r="G352" s="87" t="s">
        <v>195</v>
      </c>
      <c r="H352" s="62"/>
      <c r="I352" s="52"/>
      <c r="J352" s="113"/>
    </row>
    <row r="353" spans="2:10">
      <c r="B353" s="74">
        <v>769</v>
      </c>
      <c r="C353" s="52" t="s">
        <v>374</v>
      </c>
      <c r="D353" s="57" t="s">
        <v>324</v>
      </c>
      <c r="E353" s="66"/>
      <c r="F353" s="52">
        <v>1570</v>
      </c>
      <c r="G353" s="87"/>
      <c r="H353" s="62"/>
      <c r="I353" s="52"/>
      <c r="J353" s="113"/>
    </row>
    <row r="354" spans="2:10">
      <c r="B354" s="74">
        <v>806</v>
      </c>
      <c r="C354" s="52" t="s">
        <v>401</v>
      </c>
      <c r="D354" s="57" t="s">
        <v>317</v>
      </c>
      <c r="E354" s="66"/>
      <c r="F354" s="52"/>
      <c r="G354" s="87"/>
      <c r="H354" s="62">
        <v>44703</v>
      </c>
      <c r="I354" s="52">
        <v>1612</v>
      </c>
      <c r="J354" s="113" t="s">
        <v>195</v>
      </c>
    </row>
    <row r="355" spans="2:10">
      <c r="B355" s="74">
        <v>807</v>
      </c>
      <c r="C355" s="52" t="s">
        <v>349</v>
      </c>
      <c r="D355" s="57" t="s">
        <v>327</v>
      </c>
      <c r="E355" s="66"/>
      <c r="F355" s="52"/>
      <c r="G355" s="87"/>
      <c r="H355" s="62">
        <v>44703</v>
      </c>
      <c r="I355" s="52">
        <v>1612</v>
      </c>
      <c r="J355" s="113" t="s">
        <v>195</v>
      </c>
    </row>
    <row r="356" spans="2:10">
      <c r="B356" s="74">
        <v>888</v>
      </c>
      <c r="C356" s="52" t="s">
        <v>465</v>
      </c>
      <c r="D356" s="57" t="s">
        <v>312</v>
      </c>
      <c r="E356" s="66"/>
      <c r="F356" s="52"/>
      <c r="G356" s="87"/>
      <c r="H356" s="62">
        <v>44513</v>
      </c>
      <c r="I356" s="52">
        <v>1612</v>
      </c>
      <c r="J356" s="113" t="s">
        <v>205</v>
      </c>
    </row>
    <row r="357" spans="2:10">
      <c r="B357" s="74">
        <v>889</v>
      </c>
      <c r="C357" s="52" t="s">
        <v>2</v>
      </c>
      <c r="D357" s="57" t="s">
        <v>387</v>
      </c>
      <c r="E357" s="66"/>
      <c r="F357" s="52"/>
      <c r="G357" s="87"/>
      <c r="H357" s="62">
        <v>44513</v>
      </c>
      <c r="I357" s="52">
        <v>1612</v>
      </c>
      <c r="J357" s="113" t="s">
        <v>205</v>
      </c>
    </row>
    <row r="358" spans="2:10">
      <c r="B358" s="74">
        <v>890</v>
      </c>
      <c r="C358" s="52" t="s">
        <v>10</v>
      </c>
      <c r="D358" s="57" t="s">
        <v>341</v>
      </c>
      <c r="E358" s="66"/>
      <c r="F358" s="52"/>
      <c r="G358" s="87"/>
      <c r="H358" s="62"/>
      <c r="I358" s="52"/>
      <c r="J358" s="113"/>
    </row>
    <row r="359" spans="2:10">
      <c r="B359" s="74">
        <v>891</v>
      </c>
      <c r="C359" s="52" t="s">
        <v>420</v>
      </c>
      <c r="D359" s="57" t="s">
        <v>673</v>
      </c>
      <c r="E359" s="66"/>
      <c r="F359" s="52"/>
      <c r="G359" s="87"/>
      <c r="H359" s="62"/>
      <c r="I359" s="52"/>
      <c r="J359" s="113"/>
    </row>
    <row r="360" spans="2:10">
      <c r="B360" s="74">
        <v>892</v>
      </c>
      <c r="C360" s="52" t="s">
        <v>616</v>
      </c>
      <c r="D360" s="57" t="s">
        <v>674</v>
      </c>
      <c r="E360" s="66"/>
      <c r="F360" s="52"/>
      <c r="G360" s="87"/>
      <c r="H360" s="62"/>
      <c r="I360" s="52"/>
      <c r="J360" s="113"/>
    </row>
    <row r="361" spans="2:10">
      <c r="B361" s="74">
        <v>893</v>
      </c>
      <c r="C361" s="52" t="s">
        <v>616</v>
      </c>
      <c r="D361" s="57" t="s">
        <v>314</v>
      </c>
      <c r="E361" s="66"/>
      <c r="F361" s="52"/>
      <c r="G361" s="87"/>
      <c r="H361" s="62"/>
      <c r="I361" s="52"/>
      <c r="J361" s="113"/>
    </row>
    <row r="362" spans="2:10">
      <c r="B362" s="74">
        <v>894</v>
      </c>
      <c r="C362" s="52" t="s">
        <v>662</v>
      </c>
      <c r="D362" s="57" t="s">
        <v>675</v>
      </c>
      <c r="E362" s="66"/>
      <c r="F362" s="52"/>
      <c r="G362" s="87"/>
      <c r="H362" s="62"/>
      <c r="I362" s="52"/>
      <c r="J362" s="113"/>
    </row>
    <row r="363" spans="2:10">
      <c r="B363" s="74">
        <v>895</v>
      </c>
      <c r="C363" s="52" t="s">
        <v>677</v>
      </c>
      <c r="D363" s="57" t="s">
        <v>316</v>
      </c>
      <c r="E363" s="66"/>
      <c r="F363" s="52"/>
      <c r="G363" s="87"/>
      <c r="H363" s="62"/>
      <c r="I363" s="52"/>
      <c r="J363" s="113"/>
    </row>
    <row r="364" spans="2:10">
      <c r="B364" s="74">
        <v>912</v>
      </c>
      <c r="C364" s="52" t="s">
        <v>442</v>
      </c>
      <c r="D364" s="57" t="s">
        <v>219</v>
      </c>
      <c r="E364" s="66"/>
      <c r="F364" s="52"/>
      <c r="G364" s="87"/>
      <c r="H364" s="62"/>
      <c r="I364" s="52"/>
      <c r="J364" s="113"/>
    </row>
    <row r="365" spans="2:10">
      <c r="B365" s="74">
        <v>913</v>
      </c>
      <c r="C365" s="52" t="s">
        <v>616</v>
      </c>
      <c r="D365" s="57" t="s">
        <v>327</v>
      </c>
      <c r="E365" s="66"/>
      <c r="F365" s="52"/>
      <c r="G365" s="87"/>
      <c r="H365" s="62"/>
      <c r="I365" s="52"/>
      <c r="J365" s="113"/>
    </row>
    <row r="366" spans="2:10">
      <c r="B366" s="74">
        <v>914</v>
      </c>
      <c r="C366" s="52" t="s">
        <v>679</v>
      </c>
      <c r="D366" s="57" t="s">
        <v>419</v>
      </c>
      <c r="E366" s="66"/>
      <c r="F366" s="52"/>
      <c r="G366" s="87"/>
      <c r="H366" s="62"/>
      <c r="I366" s="52"/>
      <c r="J366" s="113"/>
    </row>
    <row r="367" spans="2:10">
      <c r="B367" s="74">
        <v>915</v>
      </c>
      <c r="C367" s="52" t="s">
        <v>680</v>
      </c>
      <c r="D367" s="57" t="s">
        <v>326</v>
      </c>
      <c r="E367" s="66"/>
      <c r="F367" s="52"/>
      <c r="G367" s="87"/>
      <c r="H367" s="62"/>
      <c r="I367" s="52"/>
      <c r="J367" s="113"/>
    </row>
    <row r="368" spans="2:10">
      <c r="B368" s="74">
        <v>924</v>
      </c>
      <c r="C368" s="52" t="s">
        <v>617</v>
      </c>
      <c r="D368" s="57" t="s">
        <v>315</v>
      </c>
      <c r="E368" s="66"/>
      <c r="F368" s="52"/>
      <c r="G368" s="87"/>
      <c r="H368" s="62"/>
      <c r="I368" s="52"/>
      <c r="J368" s="113"/>
    </row>
    <row r="369" spans="2:10">
      <c r="B369" s="74">
        <v>925</v>
      </c>
      <c r="C369" s="52" t="s">
        <v>681</v>
      </c>
      <c r="D369" s="57" t="s">
        <v>314</v>
      </c>
      <c r="E369" s="66"/>
      <c r="F369" s="52"/>
      <c r="G369" s="87"/>
      <c r="H369" s="62"/>
      <c r="I369" s="52"/>
      <c r="J369" s="113"/>
    </row>
    <row r="370" spans="2:10">
      <c r="B370" s="74">
        <v>926</v>
      </c>
      <c r="C370" s="52" t="s">
        <v>666</v>
      </c>
      <c r="D370" s="57" t="s">
        <v>341</v>
      </c>
      <c r="E370" s="66"/>
      <c r="F370" s="52"/>
      <c r="G370" s="87"/>
      <c r="H370" s="62"/>
      <c r="I370" s="52"/>
      <c r="J370" s="113"/>
    </row>
    <row r="371" spans="2:10">
      <c r="B371" s="74">
        <v>927</v>
      </c>
      <c r="C371" s="52" t="s">
        <v>682</v>
      </c>
      <c r="D371" s="57" t="s">
        <v>324</v>
      </c>
      <c r="E371" s="66"/>
      <c r="F371" s="52"/>
      <c r="G371" s="87"/>
      <c r="H371" s="62"/>
      <c r="I371" s="52"/>
      <c r="J371" s="113"/>
    </row>
    <row r="372" spans="2:10">
      <c r="B372" s="74">
        <v>1216</v>
      </c>
      <c r="C372" s="52" t="s">
        <v>10</v>
      </c>
      <c r="D372" s="57" t="s">
        <v>315</v>
      </c>
      <c r="E372" s="66"/>
      <c r="F372" s="52">
        <v>1560</v>
      </c>
      <c r="G372" s="57"/>
      <c r="H372" s="62"/>
      <c r="I372" s="52"/>
      <c r="J372" s="114"/>
    </row>
    <row r="373" spans="2:10">
      <c r="B373" s="74">
        <v>1217</v>
      </c>
      <c r="C373" s="52" t="s">
        <v>17</v>
      </c>
      <c r="D373" s="57" t="s">
        <v>316</v>
      </c>
      <c r="E373" s="66"/>
      <c r="F373" s="52">
        <v>1560</v>
      </c>
      <c r="G373" s="57"/>
      <c r="H373" s="62"/>
      <c r="I373" s="52"/>
      <c r="J373" s="114"/>
    </row>
    <row r="374" spans="2:10">
      <c r="B374" s="74">
        <v>1232</v>
      </c>
      <c r="C374" s="52" t="s">
        <v>307</v>
      </c>
      <c r="D374" s="57" t="s">
        <v>463</v>
      </c>
      <c r="E374" s="66"/>
      <c r="F374" s="52">
        <v>1590</v>
      </c>
      <c r="G374" s="57"/>
      <c r="H374" s="62"/>
      <c r="I374" s="52"/>
      <c r="J374" s="114"/>
    </row>
    <row r="375" spans="2:10">
      <c r="B375" s="74">
        <v>1233</v>
      </c>
      <c r="C375" s="52" t="s">
        <v>464</v>
      </c>
      <c r="D375" s="57" t="s">
        <v>301</v>
      </c>
      <c r="E375" s="66"/>
      <c r="F375" s="52">
        <v>1590</v>
      </c>
      <c r="G375" s="57"/>
      <c r="H375" s="62"/>
      <c r="I375" s="52"/>
      <c r="J375" s="114"/>
    </row>
    <row r="376" spans="2:10">
      <c r="B376" s="74">
        <v>1280</v>
      </c>
      <c r="C376" s="52" t="s">
        <v>3</v>
      </c>
      <c r="D376" s="57" t="s">
        <v>315</v>
      </c>
      <c r="E376" s="66"/>
      <c r="F376" s="52"/>
      <c r="G376" s="57"/>
      <c r="H376" s="62">
        <v>44431</v>
      </c>
      <c r="I376" s="52">
        <v>1605</v>
      </c>
      <c r="J376" s="113" t="s">
        <v>623</v>
      </c>
    </row>
    <row r="377" spans="2:10">
      <c r="B377" s="74">
        <v>1281</v>
      </c>
      <c r="C377" s="52" t="s">
        <v>672</v>
      </c>
      <c r="D377" s="57" t="s">
        <v>337</v>
      </c>
      <c r="E377" s="66"/>
      <c r="F377" s="52"/>
      <c r="G377" s="57"/>
      <c r="H377" s="62">
        <v>44431</v>
      </c>
      <c r="I377" s="52">
        <v>1605</v>
      </c>
      <c r="J377" s="113" t="s">
        <v>623</v>
      </c>
    </row>
    <row r="378" spans="2:10">
      <c r="B378" s="74">
        <v>1472</v>
      </c>
      <c r="C378" s="52" t="s">
        <v>12</v>
      </c>
      <c r="D378" s="57" t="s">
        <v>484</v>
      </c>
      <c r="E378" s="66"/>
      <c r="F378" s="52">
        <v>1580</v>
      </c>
      <c r="G378" s="57"/>
      <c r="H378" s="62"/>
      <c r="I378" s="52"/>
      <c r="J378" s="113"/>
    </row>
    <row r="379" spans="2:10">
      <c r="B379" s="74">
        <v>1473</v>
      </c>
      <c r="C379" s="52" t="s">
        <v>740</v>
      </c>
      <c r="D379" s="57" t="s">
        <v>327</v>
      </c>
      <c r="E379" s="66"/>
      <c r="F379" s="52">
        <v>1580</v>
      </c>
      <c r="G379" s="57"/>
      <c r="H379" s="62"/>
      <c r="I379" s="52"/>
      <c r="J379" s="113"/>
    </row>
    <row r="380" spans="2:10">
      <c r="B380" s="74">
        <v>1536</v>
      </c>
      <c r="C380" s="52" t="s">
        <v>2</v>
      </c>
      <c r="D380" s="57" t="s">
        <v>341</v>
      </c>
      <c r="E380" s="62">
        <v>43831</v>
      </c>
      <c r="F380" s="52">
        <v>1541</v>
      </c>
      <c r="G380" s="87" t="s">
        <v>195</v>
      </c>
      <c r="H380" s="62"/>
      <c r="I380" s="52"/>
      <c r="J380" s="113"/>
    </row>
    <row r="381" spans="2:10">
      <c r="B381" s="74">
        <v>1537</v>
      </c>
      <c r="C381" s="52" t="s">
        <v>4</v>
      </c>
      <c r="D381" s="57" t="s">
        <v>372</v>
      </c>
      <c r="E381" s="66"/>
      <c r="F381" s="52">
        <v>1550</v>
      </c>
      <c r="G381" s="57"/>
      <c r="H381" s="62"/>
      <c r="I381" s="52"/>
      <c r="J381" s="114"/>
    </row>
    <row r="382" spans="2:10">
      <c r="B382" s="74">
        <v>1776</v>
      </c>
      <c r="C382" s="52" t="s">
        <v>465</v>
      </c>
      <c r="D382" s="57" t="s">
        <v>312</v>
      </c>
      <c r="E382" s="66"/>
      <c r="F382" s="52"/>
      <c r="G382" s="57"/>
      <c r="H382" s="62"/>
      <c r="I382" s="52"/>
      <c r="J382" s="114"/>
    </row>
    <row r="383" spans="2:10">
      <c r="B383" s="74">
        <v>1777</v>
      </c>
      <c r="C383" s="52" t="s">
        <v>678</v>
      </c>
      <c r="D383" s="57" t="s">
        <v>387</v>
      </c>
      <c r="E383" s="66"/>
      <c r="F383" s="52"/>
      <c r="G383" s="57"/>
      <c r="H383" s="62"/>
      <c r="I383" s="52"/>
      <c r="J383" s="114"/>
    </row>
    <row r="384" spans="2:10">
      <c r="B384" s="74">
        <v>1778</v>
      </c>
      <c r="C384" s="52" t="s">
        <v>2</v>
      </c>
      <c r="D384" s="57" t="s">
        <v>317</v>
      </c>
      <c r="E384" s="66"/>
      <c r="F384" s="52"/>
      <c r="G384" s="57"/>
      <c r="H384" s="62"/>
      <c r="I384" s="52"/>
      <c r="J384" s="114"/>
    </row>
    <row r="385" spans="2:10">
      <c r="B385" s="74">
        <v>1779</v>
      </c>
      <c r="C385" s="52" t="s">
        <v>678</v>
      </c>
      <c r="D385" s="57" t="s">
        <v>314</v>
      </c>
      <c r="E385" s="66"/>
      <c r="F385" s="52"/>
      <c r="G385" s="57"/>
      <c r="H385" s="62"/>
      <c r="I385" s="52"/>
      <c r="J385" s="114"/>
    </row>
    <row r="386" spans="2:10">
      <c r="B386" s="74">
        <v>3072</v>
      </c>
      <c r="C386" s="52" t="s">
        <v>2</v>
      </c>
      <c r="D386" s="57" t="s">
        <v>219</v>
      </c>
      <c r="E386" s="66"/>
      <c r="F386" s="52">
        <v>1515</v>
      </c>
      <c r="G386" s="57"/>
      <c r="H386" s="62"/>
      <c r="I386" s="52"/>
      <c r="J386" s="114"/>
    </row>
    <row r="387" spans="2:10">
      <c r="B387" s="84">
        <v>3073</v>
      </c>
      <c r="C387" s="53" t="s">
        <v>371</v>
      </c>
      <c r="D387" s="58" t="s">
        <v>346</v>
      </c>
      <c r="E387" s="76"/>
      <c r="F387" s="53">
        <v>1520</v>
      </c>
      <c r="G387" s="58"/>
      <c r="H387" s="64"/>
      <c r="I387" s="53"/>
      <c r="J387" s="115"/>
    </row>
    <row r="388" spans="2:10">
      <c r="F388" s="54"/>
      <c r="G388" s="88"/>
      <c r="H388" s="3"/>
      <c r="I388" s="3"/>
      <c r="J388" s="88"/>
    </row>
    <row r="389" spans="2:10">
      <c r="F389" s="54"/>
      <c r="G389" s="88"/>
      <c r="H389" s="3"/>
      <c r="I389" s="3"/>
      <c r="J389" s="88"/>
    </row>
    <row r="390" spans="2:10">
      <c r="F390" s="54"/>
      <c r="G390" s="88"/>
      <c r="H390" s="3"/>
      <c r="I390" s="3"/>
      <c r="J390" s="88"/>
    </row>
    <row r="391" spans="2:10">
      <c r="G391" s="88"/>
      <c r="H391" s="3"/>
      <c r="I391" s="3"/>
      <c r="J391" s="88"/>
    </row>
    <row r="392" spans="2:10">
      <c r="G392" s="88"/>
      <c r="H392" s="3"/>
      <c r="I392" s="3"/>
      <c r="J392" s="88"/>
    </row>
    <row r="393" spans="2:10">
      <c r="G393" s="88"/>
      <c r="H393" s="3"/>
      <c r="I393" s="3"/>
      <c r="J393" s="88"/>
    </row>
    <row r="394" spans="2:10">
      <c r="G394" s="88"/>
      <c r="H394" s="3"/>
      <c r="I394" s="3"/>
      <c r="J394" s="88"/>
    </row>
  </sheetData>
  <sortState ref="L31:M52">
    <sortCondition descending="1" ref="M31:M52"/>
  </sortState>
  <mergeCells count="2">
    <mergeCell ref="E4:G4"/>
    <mergeCell ref="H4:J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Nombre</vt:lpstr>
      <vt:lpstr>Arbre complet</vt:lpstr>
      <vt:lpstr>Table des Sosa</vt:lpstr>
      <vt:lpstr>'Arbre complet'!_ftn1</vt:lpstr>
      <vt:lpstr>'Arbre complet'!_ftnref1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andre</cp:lastModifiedBy>
  <cp:lastPrinted>2021-09-13T08:02:50Z</cp:lastPrinted>
  <dcterms:created xsi:type="dcterms:W3CDTF">2019-01-23T08:44:01Z</dcterms:created>
  <dcterms:modified xsi:type="dcterms:W3CDTF">2022-06-01T05:04:52Z</dcterms:modified>
</cp:coreProperties>
</file>